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 tabRatio="875"/>
  </bookViews>
  <sheets>
    <sheet name="Main Army Builder" sheetId="1" r:id="rId1"/>
    <sheet name="HQ" sheetId="2" r:id="rId2"/>
    <sheet name="HQ (2)" sheetId="33" r:id="rId3"/>
    <sheet name="Elites" sheetId="3" r:id="rId4"/>
    <sheet name="Elites (2)" sheetId="34" r:id="rId5"/>
    <sheet name="Elites (3)" sheetId="35" r:id="rId6"/>
    <sheet name="Troops" sheetId="4" r:id="rId7"/>
    <sheet name="Troops (2)" sheetId="36" r:id="rId8"/>
    <sheet name="Troops (3)" sheetId="37" r:id="rId9"/>
    <sheet name="Troops (4)" sheetId="38" r:id="rId10"/>
    <sheet name="Troops (5)" sheetId="39" r:id="rId11"/>
    <sheet name="Troops (6)" sheetId="40" r:id="rId12"/>
    <sheet name="Fast Attack" sheetId="5" r:id="rId13"/>
    <sheet name="Fast Attack (2)" sheetId="41" r:id="rId14"/>
    <sheet name="Fast Attack (3)" sheetId="42" r:id="rId15"/>
    <sheet name="Heavy Support" sheetId="6" r:id="rId16"/>
    <sheet name="Template" sheetId="7" state="hidden" r:id="rId17"/>
    <sheet name="Heavy Support (2)" sheetId="43" r:id="rId18"/>
    <sheet name="Heavy Support (3)" sheetId="44" r:id="rId19"/>
    <sheet name="Dedicated Transports" sheetId="20" r:id="rId20"/>
  </sheets>
  <calcPr calcId="125725"/>
</workbook>
</file>

<file path=xl/calcChain.xml><?xml version="1.0" encoding="utf-8"?>
<calcChain xmlns="http://schemas.openxmlformats.org/spreadsheetml/2006/main">
  <c r="J81" i="20"/>
  <c r="J80"/>
  <c r="J79"/>
  <c r="J78"/>
  <c r="J77"/>
  <c r="J76"/>
  <c r="J75"/>
  <c r="J73"/>
  <c r="J67"/>
  <c r="J66"/>
  <c r="J65"/>
  <c r="J64"/>
  <c r="J63"/>
  <c r="J62"/>
  <c r="J61"/>
  <c r="J59"/>
  <c r="J68" s="1"/>
  <c r="G11" i="1" s="1"/>
  <c r="J53" i="20"/>
  <c r="J52"/>
  <c r="J51"/>
  <c r="J50"/>
  <c r="J49"/>
  <c r="J48"/>
  <c r="J47"/>
  <c r="J45"/>
  <c r="J54" s="1"/>
  <c r="H10" i="1" s="1"/>
  <c r="J39" i="20"/>
  <c r="J38"/>
  <c r="J37"/>
  <c r="J36"/>
  <c r="J35"/>
  <c r="J34"/>
  <c r="J33"/>
  <c r="J31"/>
  <c r="J40" s="1"/>
  <c r="H9" i="1" s="1"/>
  <c r="J25" i="20"/>
  <c r="J24"/>
  <c r="J23"/>
  <c r="J22"/>
  <c r="J21"/>
  <c r="J20"/>
  <c r="J19"/>
  <c r="J17"/>
  <c r="J26" s="1"/>
  <c r="G8" i="1" s="1"/>
  <c r="D17"/>
  <c r="D16"/>
  <c r="D15"/>
  <c r="D14"/>
  <c r="D13"/>
  <c r="C17"/>
  <c r="C16"/>
  <c r="C15"/>
  <c r="C14"/>
  <c r="C13"/>
  <c r="D12"/>
  <c r="C12"/>
  <c r="D23"/>
  <c r="C23"/>
  <c r="D22"/>
  <c r="C22"/>
  <c r="D20"/>
  <c r="C20"/>
  <c r="D19"/>
  <c r="C19"/>
  <c r="D11"/>
  <c r="C11"/>
  <c r="D10"/>
  <c r="C10"/>
  <c r="J96" i="44"/>
  <c r="J95"/>
  <c r="J94"/>
  <c r="J93"/>
  <c r="J92"/>
  <c r="J91"/>
  <c r="J90"/>
  <c r="J89"/>
  <c r="J88"/>
  <c r="J86"/>
  <c r="J85"/>
  <c r="J83"/>
  <c r="J82"/>
  <c r="J97" s="1"/>
  <c r="J76"/>
  <c r="J75"/>
  <c r="J73"/>
  <c r="J72"/>
  <c r="J70"/>
  <c r="J69"/>
  <c r="J68"/>
  <c r="J77" s="1"/>
  <c r="J62"/>
  <c r="J60"/>
  <c r="J59"/>
  <c r="J57"/>
  <c r="J55"/>
  <c r="J53"/>
  <c r="J52"/>
  <c r="J51"/>
  <c r="J63" s="1"/>
  <c r="J45"/>
  <c r="J44"/>
  <c r="J42"/>
  <c r="J41"/>
  <c r="J40"/>
  <c r="J39"/>
  <c r="J38"/>
  <c r="J46" s="1"/>
  <c r="J32"/>
  <c r="J31"/>
  <c r="J29"/>
  <c r="J28"/>
  <c r="J27"/>
  <c r="J26"/>
  <c r="J25"/>
  <c r="J33" s="1"/>
  <c r="J20"/>
  <c r="J19"/>
  <c r="J17"/>
  <c r="J16"/>
  <c r="J15"/>
  <c r="J13"/>
  <c r="J12"/>
  <c r="J11"/>
  <c r="J10"/>
  <c r="J9"/>
  <c r="J8"/>
  <c r="J7"/>
  <c r="J6"/>
  <c r="J5"/>
  <c r="J4"/>
  <c r="J3"/>
  <c r="J21" s="1"/>
  <c r="J96" i="43"/>
  <c r="J95"/>
  <c r="J94"/>
  <c r="J93"/>
  <c r="J92"/>
  <c r="J91"/>
  <c r="J90"/>
  <c r="J89"/>
  <c r="J88"/>
  <c r="J86"/>
  <c r="J85"/>
  <c r="J83"/>
  <c r="J82"/>
  <c r="J97" s="1"/>
  <c r="J76"/>
  <c r="J75"/>
  <c r="J73"/>
  <c r="J72"/>
  <c r="J70"/>
  <c r="J69"/>
  <c r="J77" s="1"/>
  <c r="J68"/>
  <c r="J62"/>
  <c r="J60"/>
  <c r="J59"/>
  <c r="J57"/>
  <c r="J55"/>
  <c r="J53"/>
  <c r="J52"/>
  <c r="J51"/>
  <c r="J63" s="1"/>
  <c r="J45"/>
  <c r="J44"/>
  <c r="J42"/>
  <c r="J41"/>
  <c r="J40"/>
  <c r="J39"/>
  <c r="J38"/>
  <c r="J46" s="1"/>
  <c r="J32"/>
  <c r="J31"/>
  <c r="J29"/>
  <c r="J28"/>
  <c r="J27"/>
  <c r="J26"/>
  <c r="J25"/>
  <c r="J33" s="1"/>
  <c r="J20"/>
  <c r="J19"/>
  <c r="J17"/>
  <c r="J16"/>
  <c r="J15"/>
  <c r="J13"/>
  <c r="J12"/>
  <c r="J11"/>
  <c r="J10"/>
  <c r="J9"/>
  <c r="J8"/>
  <c r="J7"/>
  <c r="J6"/>
  <c r="J5"/>
  <c r="J4"/>
  <c r="J3"/>
  <c r="J21" s="1"/>
  <c r="J46" i="42"/>
  <c r="J45"/>
  <c r="J43"/>
  <c r="J42"/>
  <c r="J49" s="1"/>
  <c r="J34"/>
  <c r="J32"/>
  <c r="J31"/>
  <c r="J29"/>
  <c r="J37" s="1"/>
  <c r="J23"/>
  <c r="J22"/>
  <c r="J21"/>
  <c r="J20"/>
  <c r="J18"/>
  <c r="J17"/>
  <c r="J24" s="1"/>
  <c r="J11"/>
  <c r="J9"/>
  <c r="J8"/>
  <c r="J6"/>
  <c r="J5"/>
  <c r="J3"/>
  <c r="J12" s="1"/>
  <c r="J46" i="41"/>
  <c r="J45"/>
  <c r="J43"/>
  <c r="J42"/>
  <c r="J49" s="1"/>
  <c r="J34"/>
  <c r="J32"/>
  <c r="J31"/>
  <c r="J29"/>
  <c r="J37" s="1"/>
  <c r="J23"/>
  <c r="J22"/>
  <c r="J21"/>
  <c r="J20"/>
  <c r="J18"/>
  <c r="J17"/>
  <c r="J24" s="1"/>
  <c r="J11"/>
  <c r="J9"/>
  <c r="J8"/>
  <c r="J6"/>
  <c r="J5"/>
  <c r="J3"/>
  <c r="J12" s="1"/>
  <c r="J103" i="40"/>
  <c r="J101"/>
  <c r="J100"/>
  <c r="J98"/>
  <c r="J106" s="1"/>
  <c r="J89"/>
  <c r="J88"/>
  <c r="J86"/>
  <c r="J85"/>
  <c r="J84"/>
  <c r="J83"/>
  <c r="J82"/>
  <c r="J90" s="1"/>
  <c r="J67"/>
  <c r="J66"/>
  <c r="J74" s="1"/>
  <c r="J60"/>
  <c r="J58"/>
  <c r="J57"/>
  <c r="J55"/>
  <c r="J54"/>
  <c r="J53"/>
  <c r="J52"/>
  <c r="J50"/>
  <c r="J49"/>
  <c r="J48"/>
  <c r="J46"/>
  <c r="J45"/>
  <c r="J43"/>
  <c r="J41"/>
  <c r="J61" s="1"/>
  <c r="J26"/>
  <c r="J24"/>
  <c r="J33" s="1"/>
  <c r="J18"/>
  <c r="J17"/>
  <c r="J15"/>
  <c r="J14"/>
  <c r="J12"/>
  <c r="J10"/>
  <c r="J8"/>
  <c r="J7"/>
  <c r="J5"/>
  <c r="J3"/>
  <c r="J19" s="1"/>
  <c r="J103" i="39"/>
  <c r="J101"/>
  <c r="J100"/>
  <c r="J98"/>
  <c r="J106" s="1"/>
  <c r="J89"/>
  <c r="J88"/>
  <c r="J86"/>
  <c r="J85"/>
  <c r="J84"/>
  <c r="J83"/>
  <c r="J82"/>
  <c r="J90" s="1"/>
  <c r="J67"/>
  <c r="J66"/>
  <c r="J74" s="1"/>
  <c r="J60"/>
  <c r="J58"/>
  <c r="J57"/>
  <c r="J55"/>
  <c r="J54"/>
  <c r="J53"/>
  <c r="J52"/>
  <c r="J50"/>
  <c r="J49"/>
  <c r="J48"/>
  <c r="J46"/>
  <c r="J45"/>
  <c r="J43"/>
  <c r="J41"/>
  <c r="J61" s="1"/>
  <c r="J26"/>
  <c r="J24"/>
  <c r="J33" s="1"/>
  <c r="J18"/>
  <c r="J17"/>
  <c r="J15"/>
  <c r="J14"/>
  <c r="J12"/>
  <c r="J10"/>
  <c r="J8"/>
  <c r="J7"/>
  <c r="J5"/>
  <c r="J3"/>
  <c r="J19" s="1"/>
  <c r="J103" i="38"/>
  <c r="J101"/>
  <c r="J100"/>
  <c r="J98"/>
  <c r="J106" s="1"/>
  <c r="J89"/>
  <c r="J88"/>
  <c r="J86"/>
  <c r="J85"/>
  <c r="J84"/>
  <c r="J83"/>
  <c r="J82"/>
  <c r="J90" s="1"/>
  <c r="J67"/>
  <c r="J66"/>
  <c r="J74" s="1"/>
  <c r="J60"/>
  <c r="J58"/>
  <c r="J57"/>
  <c r="J55"/>
  <c r="J54"/>
  <c r="J53"/>
  <c r="J52"/>
  <c r="J50"/>
  <c r="J49"/>
  <c r="J48"/>
  <c r="J46"/>
  <c r="J45"/>
  <c r="J43"/>
  <c r="J41"/>
  <c r="J61" s="1"/>
  <c r="J26"/>
  <c r="J24"/>
  <c r="J33" s="1"/>
  <c r="J18"/>
  <c r="J17"/>
  <c r="J15"/>
  <c r="J14"/>
  <c r="J12"/>
  <c r="J10"/>
  <c r="J8"/>
  <c r="J7"/>
  <c r="J5"/>
  <c r="J3"/>
  <c r="J19" s="1"/>
  <c r="J103" i="37"/>
  <c r="J101"/>
  <c r="J100"/>
  <c r="J98"/>
  <c r="J106" s="1"/>
  <c r="J89"/>
  <c r="J88"/>
  <c r="J86"/>
  <c r="J85"/>
  <c r="J84"/>
  <c r="J83"/>
  <c r="J82"/>
  <c r="J90" s="1"/>
  <c r="J67"/>
  <c r="J66"/>
  <c r="J74" s="1"/>
  <c r="J60"/>
  <c r="J58"/>
  <c r="J57"/>
  <c r="J55"/>
  <c r="J54"/>
  <c r="J53"/>
  <c r="J52"/>
  <c r="J50"/>
  <c r="J49"/>
  <c r="J48"/>
  <c r="J46"/>
  <c r="J45"/>
  <c r="J43"/>
  <c r="J41"/>
  <c r="J61" s="1"/>
  <c r="J26"/>
  <c r="J24"/>
  <c r="J33" s="1"/>
  <c r="J18"/>
  <c r="J17"/>
  <c r="J15"/>
  <c r="J14"/>
  <c r="J12"/>
  <c r="J10"/>
  <c r="J8"/>
  <c r="J7"/>
  <c r="J5"/>
  <c r="J3"/>
  <c r="J19" s="1"/>
  <c r="J103" i="36"/>
  <c r="J101"/>
  <c r="J100"/>
  <c r="J98"/>
  <c r="J106" s="1"/>
  <c r="J89"/>
  <c r="J88"/>
  <c r="J86"/>
  <c r="J85"/>
  <c r="J84"/>
  <c r="J83"/>
  <c r="J82"/>
  <c r="J90" s="1"/>
  <c r="J67"/>
  <c r="J66"/>
  <c r="J74" s="1"/>
  <c r="J60"/>
  <c r="J58"/>
  <c r="J57"/>
  <c r="J55"/>
  <c r="J54"/>
  <c r="J53"/>
  <c r="J52"/>
  <c r="J50"/>
  <c r="J49"/>
  <c r="J48"/>
  <c r="J46"/>
  <c r="J45"/>
  <c r="J43"/>
  <c r="J41"/>
  <c r="J61" s="1"/>
  <c r="J26"/>
  <c r="J24"/>
  <c r="J33" s="1"/>
  <c r="J18"/>
  <c r="J17"/>
  <c r="J15"/>
  <c r="J14"/>
  <c r="J12"/>
  <c r="J10"/>
  <c r="J8"/>
  <c r="J7"/>
  <c r="J5"/>
  <c r="J3"/>
  <c r="J19" s="1"/>
  <c r="J92" i="35"/>
  <c r="J90"/>
  <c r="J89"/>
  <c r="J87"/>
  <c r="J86"/>
  <c r="J84"/>
  <c r="J82"/>
  <c r="J81"/>
  <c r="J80"/>
  <c r="J93" s="1"/>
  <c r="J74"/>
  <c r="J72"/>
  <c r="J71"/>
  <c r="J70"/>
  <c r="J75" s="1"/>
  <c r="J68"/>
  <c r="J62"/>
  <c r="J61"/>
  <c r="J59"/>
  <c r="J57"/>
  <c r="J55"/>
  <c r="J53"/>
  <c r="J63" s="1"/>
  <c r="J47"/>
  <c r="J45"/>
  <c r="J44"/>
  <c r="J43"/>
  <c r="J41"/>
  <c r="J48" s="1"/>
  <c r="J29"/>
  <c r="J28"/>
  <c r="J36" s="1"/>
  <c r="J22"/>
  <c r="J20"/>
  <c r="J19"/>
  <c r="J17"/>
  <c r="J16"/>
  <c r="J15"/>
  <c r="J14"/>
  <c r="J12"/>
  <c r="J11"/>
  <c r="J10"/>
  <c r="J8"/>
  <c r="J7"/>
  <c r="J5"/>
  <c r="J3"/>
  <c r="J23" s="1"/>
  <c r="J92" i="34"/>
  <c r="J90"/>
  <c r="J89"/>
  <c r="J87"/>
  <c r="J86"/>
  <c r="J84"/>
  <c r="J82"/>
  <c r="J81"/>
  <c r="J80"/>
  <c r="J93" s="1"/>
  <c r="J74"/>
  <c r="J72"/>
  <c r="J71"/>
  <c r="J70"/>
  <c r="J68"/>
  <c r="J75" s="1"/>
  <c r="J62"/>
  <c r="J61"/>
  <c r="J59"/>
  <c r="J57"/>
  <c r="J55"/>
  <c r="J53"/>
  <c r="J63" s="1"/>
  <c r="J47"/>
  <c r="J45"/>
  <c r="J44"/>
  <c r="J43"/>
  <c r="J41"/>
  <c r="J48" s="1"/>
  <c r="J29"/>
  <c r="J28"/>
  <c r="J36" s="1"/>
  <c r="J22"/>
  <c r="J20"/>
  <c r="J19"/>
  <c r="J17"/>
  <c r="J16"/>
  <c r="J15"/>
  <c r="J14"/>
  <c r="J12"/>
  <c r="J11"/>
  <c r="J10"/>
  <c r="J8"/>
  <c r="J7"/>
  <c r="J5"/>
  <c r="J3"/>
  <c r="J23" s="1"/>
  <c r="J99" i="33"/>
  <c r="K105" s="1"/>
  <c r="J93"/>
  <c r="J91"/>
  <c r="J90"/>
  <c r="J89"/>
  <c r="J88"/>
  <c r="J87"/>
  <c r="J85"/>
  <c r="J84"/>
  <c r="J83"/>
  <c r="J82"/>
  <c r="J80"/>
  <c r="J79"/>
  <c r="J78"/>
  <c r="J76"/>
  <c r="J75"/>
  <c r="J94" s="1"/>
  <c r="J69"/>
  <c r="J68"/>
  <c r="J67"/>
  <c r="J66"/>
  <c r="J65"/>
  <c r="J64"/>
  <c r="J62"/>
  <c r="J60"/>
  <c r="J59"/>
  <c r="J58"/>
  <c r="J56"/>
  <c r="J55"/>
  <c r="J70" s="1"/>
  <c r="C8" i="1" s="1"/>
  <c r="D50" i="33"/>
  <c r="D37"/>
  <c r="D24"/>
  <c r="K12"/>
  <c r="J4"/>
  <c r="J103" i="4"/>
  <c r="J101"/>
  <c r="J100"/>
  <c r="J98"/>
  <c r="J106" s="1"/>
  <c r="J89"/>
  <c r="J88"/>
  <c r="J86"/>
  <c r="J85"/>
  <c r="J84"/>
  <c r="J83"/>
  <c r="J82"/>
  <c r="J90" s="1"/>
  <c r="J67"/>
  <c r="J66"/>
  <c r="J74" s="1"/>
  <c r="J60"/>
  <c r="J58"/>
  <c r="J57"/>
  <c r="J55"/>
  <c r="J54"/>
  <c r="J53"/>
  <c r="J52"/>
  <c r="J50"/>
  <c r="J49"/>
  <c r="J48"/>
  <c r="J46"/>
  <c r="J45"/>
  <c r="J43"/>
  <c r="J41"/>
  <c r="J61" s="1"/>
  <c r="H8" i="1" l="1"/>
  <c r="G10"/>
  <c r="H11"/>
  <c r="G9"/>
  <c r="J82" i="20"/>
  <c r="D8" i="1"/>
  <c r="J11" i="20"/>
  <c r="J10"/>
  <c r="J9"/>
  <c r="J8"/>
  <c r="J7"/>
  <c r="J6"/>
  <c r="J5"/>
  <c r="J3"/>
  <c r="J12" s="1"/>
  <c r="H7" i="1" s="1"/>
  <c r="D50" i="2"/>
  <c r="D24"/>
  <c r="J15" i="7"/>
  <c r="J92" i="3"/>
  <c r="J90"/>
  <c r="J89"/>
  <c r="J87"/>
  <c r="J86"/>
  <c r="J84"/>
  <c r="J82"/>
  <c r="J81"/>
  <c r="J80"/>
  <c r="J47"/>
  <c r="J72"/>
  <c r="J71"/>
  <c r="J70"/>
  <c r="J68"/>
  <c r="J74"/>
  <c r="J62"/>
  <c r="J61"/>
  <c r="J59"/>
  <c r="J57"/>
  <c r="J55"/>
  <c r="J53"/>
  <c r="J45"/>
  <c r="J44"/>
  <c r="J43"/>
  <c r="J41"/>
  <c r="J29"/>
  <c r="J28"/>
  <c r="J14"/>
  <c r="J15"/>
  <c r="J16"/>
  <c r="J17"/>
  <c r="J19"/>
  <c r="J20"/>
  <c r="J22"/>
  <c r="J12"/>
  <c r="J11"/>
  <c r="J10"/>
  <c r="J8"/>
  <c r="J7"/>
  <c r="J5"/>
  <c r="J3"/>
  <c r="J96" i="6"/>
  <c r="J95"/>
  <c r="J75"/>
  <c r="J76"/>
  <c r="J60"/>
  <c r="J94"/>
  <c r="J93"/>
  <c r="J92"/>
  <c r="J91"/>
  <c r="J90"/>
  <c r="J89"/>
  <c r="J88"/>
  <c r="J86"/>
  <c r="J85"/>
  <c r="J83"/>
  <c r="J82"/>
  <c r="J73"/>
  <c r="J72"/>
  <c r="J70"/>
  <c r="J69"/>
  <c r="J68"/>
  <c r="J62"/>
  <c r="J59"/>
  <c r="J57"/>
  <c r="J55"/>
  <c r="J53"/>
  <c r="J52"/>
  <c r="J51"/>
  <c r="J45"/>
  <c r="J44"/>
  <c r="J42"/>
  <c r="J41"/>
  <c r="J40"/>
  <c r="J39"/>
  <c r="J38"/>
  <c r="J32"/>
  <c r="J31"/>
  <c r="J29"/>
  <c r="J28"/>
  <c r="J27"/>
  <c r="J26"/>
  <c r="J25"/>
  <c r="J33" s="1"/>
  <c r="J19"/>
  <c r="J12"/>
  <c r="J13"/>
  <c r="J15"/>
  <c r="J20"/>
  <c r="J17"/>
  <c r="J16"/>
  <c r="J11"/>
  <c r="J10"/>
  <c r="J9"/>
  <c r="J8"/>
  <c r="J7"/>
  <c r="J6"/>
  <c r="J5"/>
  <c r="J4"/>
  <c r="J3"/>
  <c r="J18" i="4"/>
  <c r="J17"/>
  <c r="J15"/>
  <c r="J14"/>
  <c r="J12"/>
  <c r="J26"/>
  <c r="J24"/>
  <c r="J33" s="1"/>
  <c r="J10"/>
  <c r="J8"/>
  <c r="J7"/>
  <c r="J5"/>
  <c r="J3"/>
  <c r="J19" s="1"/>
  <c r="J46" i="5"/>
  <c r="J45"/>
  <c r="J43"/>
  <c r="J42"/>
  <c r="J49" s="1"/>
  <c r="J34"/>
  <c r="J32"/>
  <c r="J31"/>
  <c r="J29"/>
  <c r="J23"/>
  <c r="J22"/>
  <c r="J21"/>
  <c r="J20"/>
  <c r="J18"/>
  <c r="J17"/>
  <c r="J24" s="1"/>
  <c r="J14" i="7"/>
  <c r="J13"/>
  <c r="J12"/>
  <c r="J11"/>
  <c r="J10"/>
  <c r="J9"/>
  <c r="J8"/>
  <c r="J7"/>
  <c r="J6"/>
  <c r="J5"/>
  <c r="J4"/>
  <c r="J3"/>
  <c r="J11" i="5"/>
  <c r="J9"/>
  <c r="J8"/>
  <c r="J6"/>
  <c r="J5"/>
  <c r="J3"/>
  <c r="J12" s="1"/>
  <c r="J99" i="2"/>
  <c r="K105" s="1"/>
  <c r="J90"/>
  <c r="J91"/>
  <c r="J93"/>
  <c r="J89"/>
  <c r="J88"/>
  <c r="J87"/>
  <c r="J85"/>
  <c r="J84"/>
  <c r="J83"/>
  <c r="J82"/>
  <c r="J80"/>
  <c r="J79"/>
  <c r="J78"/>
  <c r="J76"/>
  <c r="J75"/>
  <c r="J56"/>
  <c r="J58"/>
  <c r="J59"/>
  <c r="J60"/>
  <c r="J62"/>
  <c r="J64"/>
  <c r="J65"/>
  <c r="J66"/>
  <c r="J67"/>
  <c r="J68"/>
  <c r="J69"/>
  <c r="J55"/>
  <c r="D37"/>
  <c r="J4"/>
  <c r="K12" s="1"/>
  <c r="H12" i="1" l="1"/>
  <c r="G12"/>
  <c r="J46" i="6"/>
  <c r="D21" i="1" s="1"/>
  <c r="C21"/>
  <c r="D18"/>
  <c r="C18"/>
  <c r="J97" i="6"/>
  <c r="J93" i="3"/>
  <c r="J75"/>
  <c r="J63"/>
  <c r="J94" i="2"/>
  <c r="G7" i="1"/>
  <c r="J77" i="6"/>
  <c r="J23" i="3"/>
  <c r="J36"/>
  <c r="J48"/>
  <c r="J21" i="6"/>
  <c r="J37" i="5"/>
  <c r="J63" i="6"/>
  <c r="J70" i="2"/>
  <c r="C9" i="1" l="1"/>
  <c r="D9"/>
  <c r="C7"/>
  <c r="D7"/>
  <c r="D25" s="1"/>
</calcChain>
</file>

<file path=xl/sharedStrings.xml><?xml version="1.0" encoding="utf-8"?>
<sst xmlns="http://schemas.openxmlformats.org/spreadsheetml/2006/main" count="5141" uniqueCount="353">
  <si>
    <t>Ghazghkull Thraka</t>
  </si>
  <si>
    <t>Wazdakka Gutsmek</t>
  </si>
  <si>
    <t>Old Zogwort</t>
  </si>
  <si>
    <t>Warboss</t>
  </si>
  <si>
    <t>Big Mek</t>
  </si>
  <si>
    <t>Weirdboy</t>
  </si>
  <si>
    <t>Unit Name</t>
  </si>
  <si>
    <t>Options</t>
  </si>
  <si>
    <t>Ammo Runt</t>
  </si>
  <si>
    <t>Cost</t>
  </si>
  <si>
    <t>Points per Model</t>
  </si>
  <si>
    <t>x</t>
  </si>
  <si>
    <t>Amount</t>
  </si>
  <si>
    <t>=</t>
  </si>
  <si>
    <t>1(Unique)</t>
  </si>
  <si>
    <t>Total Upgrade Price</t>
  </si>
  <si>
    <t>Min/Max Models</t>
  </si>
  <si>
    <t>Number Of Models</t>
  </si>
  <si>
    <t>Total Unit Price =</t>
  </si>
  <si>
    <t>Mad Dok Grotsnik</t>
  </si>
  <si>
    <t>Min/Max Models Per Unit</t>
  </si>
  <si>
    <t>Big Choppa</t>
  </si>
  <si>
    <t>Power Klaw</t>
  </si>
  <si>
    <t>Shoota/Rokkit Kombi-Weapon</t>
  </si>
  <si>
    <t>Shoota/Skorcha Kombi-Weapon</t>
  </si>
  <si>
    <t>Twin-Linked Shoota</t>
  </si>
  <si>
    <t>Mega Armour</t>
  </si>
  <si>
    <t>Warbike</t>
  </si>
  <si>
    <t>Attack Squig</t>
  </si>
  <si>
    <t>Cybork Body</t>
  </si>
  <si>
    <t>Bosspole</t>
  </si>
  <si>
    <t>Eavy Armour</t>
  </si>
  <si>
    <t>Wargear:</t>
  </si>
  <si>
    <t>Slugga or Shoota</t>
  </si>
  <si>
    <t>Choppa</t>
  </si>
  <si>
    <t>Stikkbombz</t>
  </si>
  <si>
    <t>Independent Character</t>
  </si>
  <si>
    <t>Furious Charge</t>
  </si>
  <si>
    <t>Mob Rule</t>
  </si>
  <si>
    <t>Waaagh!</t>
  </si>
  <si>
    <t>A Warboss allows</t>
  </si>
  <si>
    <t>one Meganobz or</t>
  </si>
  <si>
    <t>Nobz mob to be</t>
  </si>
  <si>
    <t>taken as a Troops</t>
  </si>
  <si>
    <t>choice.</t>
  </si>
  <si>
    <t>Da Big Boss:</t>
  </si>
  <si>
    <t>Comments</t>
  </si>
  <si>
    <t>Can't have Mega Armour</t>
  </si>
  <si>
    <t>Slugga</t>
  </si>
  <si>
    <t>Urty syringe</t>
  </si>
  <si>
    <t>Dok's tools</t>
  </si>
  <si>
    <t>Cybork body</t>
  </si>
  <si>
    <t>Special Rules:</t>
  </si>
  <si>
    <t>Prophet of the Waaagh!</t>
  </si>
  <si>
    <t>Fearless</t>
  </si>
  <si>
    <t>One Scalpel Short of a Medpack</t>
  </si>
  <si>
    <t>Da Big Dok:</t>
  </si>
  <si>
    <t>Any unit in an army</t>
  </si>
  <si>
    <t>including Grotsnik may</t>
  </si>
  <si>
    <t>upgrade its members to</t>
  </si>
  <si>
    <t>have cybork bodies for</t>
  </si>
  <si>
    <t>5 points per model.</t>
  </si>
  <si>
    <t>Mega-Armour</t>
  </si>
  <si>
    <t>Stikkbombs</t>
  </si>
  <si>
    <t>Big shoota</t>
  </si>
  <si>
    <t>Adamantium skull</t>
  </si>
  <si>
    <t>Ghazghkull allows</t>
  </si>
  <si>
    <t>Da Bike Boss:</t>
  </si>
  <si>
    <t>Bike of the Aporkalypse</t>
  </si>
  <si>
    <t>Kustom mega-blasta</t>
  </si>
  <si>
    <t>Power klaw</t>
  </si>
  <si>
    <t>Mek's tools</t>
  </si>
  <si>
    <t>Wazdakka allows</t>
  </si>
  <si>
    <t>Warbiker mobs to</t>
  </si>
  <si>
    <t>be taken as Troop</t>
  </si>
  <si>
    <t>choices.</t>
  </si>
  <si>
    <t>Nest of Vipers</t>
  </si>
  <si>
    <t>Psyker</t>
  </si>
  <si>
    <t>Warphead</t>
  </si>
  <si>
    <t>Zogworth's Curse</t>
  </si>
  <si>
    <t>Burna</t>
  </si>
  <si>
    <t>Kustom Mega-Blasta</t>
  </si>
  <si>
    <t>Shokk Attack Gun</t>
  </si>
  <si>
    <t>Kustom Force Field</t>
  </si>
  <si>
    <t>Grot Oilers</t>
  </si>
  <si>
    <t>Up to 3</t>
  </si>
  <si>
    <t>Da Big Mek</t>
  </si>
  <si>
    <t>A Big Mek allows</t>
  </si>
  <si>
    <t>one Deff Dread to be</t>
  </si>
  <si>
    <t>Mek's Tools</t>
  </si>
  <si>
    <t>Stormboyz</t>
  </si>
  <si>
    <t>5 to 20</t>
  </si>
  <si>
    <t>Rokkit pack</t>
  </si>
  <si>
    <t>Nob Upgrade</t>
  </si>
  <si>
    <t>Nob, Big Choppa</t>
  </si>
  <si>
    <t>Nob, Power Klaw</t>
  </si>
  <si>
    <t>Nob, 'Eavy Armour</t>
  </si>
  <si>
    <t>Boss Zagstruk</t>
  </si>
  <si>
    <t>Warbuggies</t>
  </si>
  <si>
    <t>1 to 3</t>
  </si>
  <si>
    <t>Twin-Linked Rokkit Launcha</t>
  </si>
  <si>
    <t>Skorcha</t>
  </si>
  <si>
    <t>Red Paint Job</t>
  </si>
  <si>
    <t>Grot Riggers</t>
  </si>
  <si>
    <t>Armour Plates</t>
  </si>
  <si>
    <t>Wartrakk Upgrade</t>
  </si>
  <si>
    <t>Twin-Linked Big Shoota</t>
  </si>
  <si>
    <t>Unit Type: Jump Infantry</t>
  </si>
  <si>
    <t>Unit Type:</t>
  </si>
  <si>
    <t>Unit Type: Vehicle (Fast, Open-topped)</t>
  </si>
  <si>
    <t>Unit Type: Infantry</t>
  </si>
  <si>
    <t>Unit Type: Bike</t>
  </si>
  <si>
    <t>Warbikers</t>
  </si>
  <si>
    <t>3 to 12</t>
  </si>
  <si>
    <t>Dakkagun</t>
  </si>
  <si>
    <t>Exhaust Cloud</t>
  </si>
  <si>
    <t>Deffkoptas</t>
  </si>
  <si>
    <t>1 to 5</t>
  </si>
  <si>
    <t>Bigbomm</t>
  </si>
  <si>
    <t>Buzzsaw</t>
  </si>
  <si>
    <t>Scouts</t>
  </si>
  <si>
    <t>Hit and Run</t>
  </si>
  <si>
    <t>Unit Type: Jetbikes</t>
  </si>
  <si>
    <t>Unit Type: Bikes</t>
  </si>
  <si>
    <t>Ork Boyz</t>
  </si>
  <si>
    <t>10 to 30</t>
  </si>
  <si>
    <t>Ard boyz wear</t>
  </si>
  <si>
    <t>eavy armour</t>
  </si>
  <si>
    <t>Transport:</t>
  </si>
  <si>
    <t>Mobs of 12 or</t>
  </si>
  <si>
    <t>fewer may take</t>
  </si>
  <si>
    <t>a Trukk as a</t>
  </si>
  <si>
    <t xml:space="preserve">dedicated </t>
  </si>
  <si>
    <t>trasport vehicle</t>
  </si>
  <si>
    <t>Shootas</t>
  </si>
  <si>
    <t>Big Shoota</t>
  </si>
  <si>
    <t>Rokkit Launcha</t>
  </si>
  <si>
    <t>Ard Boyz</t>
  </si>
  <si>
    <t>Nob, Bosspole</t>
  </si>
  <si>
    <t>If not an 'Ard Boy Nob</t>
  </si>
  <si>
    <t>Gretchin</t>
  </si>
  <si>
    <t>10-30 + 1-3 Runtherds</t>
  </si>
  <si>
    <t>Runtherd</t>
  </si>
  <si>
    <t>Grechin:</t>
  </si>
  <si>
    <t>Blasta</t>
  </si>
  <si>
    <t>Runtherds:</t>
  </si>
  <si>
    <t>Grabba Stikk</t>
  </si>
  <si>
    <t>Squig hound</t>
  </si>
  <si>
    <t>Gretchin:</t>
  </si>
  <si>
    <t>It's a Grot's Life</t>
  </si>
  <si>
    <t>Ramshackle</t>
  </si>
  <si>
    <t>Unit Type: Behicle (Fast, Open-topped)</t>
  </si>
  <si>
    <t>Transport Capacity</t>
  </si>
  <si>
    <t>Mega Armoured</t>
  </si>
  <si>
    <t>models counts as</t>
  </si>
  <si>
    <t>2 models.</t>
  </si>
  <si>
    <t>12 Models.</t>
  </si>
  <si>
    <t>Stikkbomb Chukka</t>
  </si>
  <si>
    <t>Boarding Plank</t>
  </si>
  <si>
    <t>Wreckin' Ball</t>
  </si>
  <si>
    <t>Reinforced Ram</t>
  </si>
  <si>
    <t>Battlewagon</t>
  </si>
  <si>
    <t>20 Models. Models in Mega Armour counts as two models.</t>
  </si>
  <si>
    <t>A Battlewagon with a killkannon has a transport capacity of 12</t>
  </si>
  <si>
    <t>Killkannon</t>
  </si>
  <si>
    <t>Ard Case</t>
  </si>
  <si>
    <t>Deff Rolla*</t>
  </si>
  <si>
    <t>Grabbin' Klaw</t>
  </si>
  <si>
    <t>Reinforced Ram*</t>
  </si>
  <si>
    <t>Kannon</t>
  </si>
  <si>
    <t>Lobba</t>
  </si>
  <si>
    <t>Zzap Gun</t>
  </si>
  <si>
    <t>Rokkit Launchas</t>
  </si>
  <si>
    <t>* = May not take both a deff rolla and reinforced ram</t>
  </si>
  <si>
    <t>Unit Type: (Tank, Open-Topped)</t>
  </si>
  <si>
    <t>Deff Dread</t>
  </si>
  <si>
    <t>Dreadnought Close Combat Weapon</t>
  </si>
  <si>
    <t>Two Dreadnought close combat weapons (each additional gives +1 attack)</t>
  </si>
  <si>
    <t>Killa Kans</t>
  </si>
  <si>
    <t>Grotzooka</t>
  </si>
  <si>
    <t>Unit Type: Walker</t>
  </si>
  <si>
    <t>Dreadnought close combat weapon</t>
  </si>
  <si>
    <t>Flash Gitz</t>
  </si>
  <si>
    <t>5 to 10</t>
  </si>
  <si>
    <t>Snazzgun</t>
  </si>
  <si>
    <t>Gitfinda</t>
  </si>
  <si>
    <t>Painboy replaces 'eavy</t>
  </si>
  <si>
    <t>armour, snazzgun and</t>
  </si>
  <si>
    <t>gitfinda with dok's tools</t>
  </si>
  <si>
    <t>and 'urty syringe</t>
  </si>
  <si>
    <t>More Dakka</t>
  </si>
  <si>
    <t>Shootier</t>
  </si>
  <si>
    <t>Blastas</t>
  </si>
  <si>
    <t>Ammo Runts</t>
  </si>
  <si>
    <t>Kaptain Badrukk</t>
  </si>
  <si>
    <t>Painboy</t>
  </si>
  <si>
    <t>Painboy, Orderly</t>
  </si>
  <si>
    <t>Cybork Bodies</t>
  </si>
  <si>
    <t>Big Gunz</t>
  </si>
  <si>
    <t>None</t>
  </si>
  <si>
    <t>Squig Hound</t>
  </si>
  <si>
    <t>Unit Type: Artillery</t>
  </si>
  <si>
    <t>Kannons</t>
  </si>
  <si>
    <t>Lobbas</t>
  </si>
  <si>
    <t>Zzap Guns</t>
  </si>
  <si>
    <t>Grot Krew</t>
  </si>
  <si>
    <t>Up to 6</t>
  </si>
  <si>
    <t>Runtherd, Grot Prod</t>
  </si>
  <si>
    <t>Replace Grabba Stikk</t>
  </si>
  <si>
    <t>Looted Wagon</t>
  </si>
  <si>
    <t>Don't Press Dat!</t>
  </si>
  <si>
    <t>two models.</t>
  </si>
  <si>
    <t>12 Models. Models with mega armour counts as</t>
  </si>
  <si>
    <t>A Looted Wagon with a boomgun loses its</t>
  </si>
  <si>
    <t>transport capacity altogether</t>
  </si>
  <si>
    <t>Boomgun</t>
  </si>
  <si>
    <t>The unit may take any of the following:</t>
  </si>
  <si>
    <t>The unit may include up to three:</t>
  </si>
  <si>
    <t>One Flash Gitz mob may be led by:</t>
  </si>
  <si>
    <t>One Flash Git may be a Painboy:</t>
  </si>
  <si>
    <t>All models in the Painboy's unit may have</t>
  </si>
  <si>
    <t>The Big Gunz must all be of the same type of gun chose from the following types</t>
  </si>
  <si>
    <t>The Battery may include any of the following:</t>
  </si>
  <si>
    <t>The unit may include a Runtherd:</t>
  </si>
  <si>
    <t>May take one of the following:</t>
  </si>
  <si>
    <t>May take up to two of the following:</t>
  </si>
  <si>
    <t>May take any of the following:</t>
  </si>
  <si>
    <r>
      <t xml:space="preserve">Each Killa Kan </t>
    </r>
    <r>
      <rPr>
        <b/>
        <i/>
        <sz val="11"/>
        <color theme="1"/>
        <rFont val="Calibri"/>
        <family val="2"/>
        <scheme val="minor"/>
      </rPr>
      <t>must</t>
    </r>
    <r>
      <rPr>
        <sz val="11"/>
        <color theme="1"/>
        <rFont val="Calibri"/>
        <family val="2"/>
        <scheme val="minor"/>
      </rPr>
      <t xml:space="preserve"> take one of the following:</t>
    </r>
  </si>
  <si>
    <t>Any Killa Kan may take any of the following:</t>
  </si>
  <si>
    <r>
      <t xml:space="preserve">The Deff Dread </t>
    </r>
    <r>
      <rPr>
        <b/>
        <i/>
        <sz val="11"/>
        <color theme="1"/>
        <rFont val="Calibri"/>
        <family val="2"/>
        <scheme val="minor"/>
      </rPr>
      <t>must</t>
    </r>
    <r>
      <rPr>
        <sz val="11"/>
        <color theme="1"/>
        <rFont val="Calibri"/>
        <family val="2"/>
        <scheme val="minor"/>
      </rPr>
      <t xml:space="preserve"> take two of the following:</t>
    </r>
  </si>
  <si>
    <t>May take a single big gun (does not include crew):</t>
  </si>
  <si>
    <t>May take up to 4 of the following:</t>
  </si>
  <si>
    <t>Namestuff</t>
  </si>
  <si>
    <t>Unit Type: Vehicle (Tank, Open-Topped)</t>
  </si>
  <si>
    <t>One Stormboy may be upgrade to nob</t>
  </si>
  <si>
    <t>He may replace his choppa with one of the following:</t>
  </si>
  <si>
    <t>He may take any of the following:</t>
  </si>
  <si>
    <t>Instead of a Nob, one mob may be led by</t>
  </si>
  <si>
    <t>Any Warbuggy may replace its twin-linked big shoota with one of the following:</t>
  </si>
  <si>
    <t>Any Warbuggy may take any of the following:</t>
  </si>
  <si>
    <t>One Warbiker can be upgraded to a Nob</t>
  </si>
  <si>
    <t>Any Deffkopta may replace its twin-linked big shootas with:</t>
  </si>
  <si>
    <t>Any Deffkopta may be equipped with:</t>
  </si>
  <si>
    <t>Boss Pole</t>
  </si>
  <si>
    <t>The entire mob may take:</t>
  </si>
  <si>
    <t>The entire mob may replace their sluggas and choppas with shootas</t>
  </si>
  <si>
    <t>For every ten Orks in the mob, one Ork may exchange his slugga or shoota for:</t>
  </si>
  <si>
    <t>One mob per army may be upgraded to</t>
  </si>
  <si>
    <t>One Boy may be upgraded to Nob</t>
  </si>
  <si>
    <t>For every 10 Gretchin you must take one:</t>
  </si>
  <si>
    <t>Runtherds may replace their grabba stikks with:</t>
  </si>
  <si>
    <t>Grot-Prods</t>
  </si>
  <si>
    <t>Replace Big Shoota With Rokkit Launcha:</t>
  </si>
  <si>
    <t>May be accompanied by:</t>
  </si>
  <si>
    <t>Replace choppa with one of the following:</t>
  </si>
  <si>
    <t>Replace slugga with one of the following:</t>
  </si>
  <si>
    <t>Replace slugga and choppa for:</t>
  </si>
  <si>
    <t>May be accompanied by up to 3:</t>
  </si>
  <si>
    <t>Upgrade to:</t>
  </si>
  <si>
    <t>Nobz</t>
  </si>
  <si>
    <t>3 to 10</t>
  </si>
  <si>
    <t>Nob Bikers are mounted</t>
  </si>
  <si>
    <t>on bikes</t>
  </si>
  <si>
    <t>Painboy replaces slugga</t>
  </si>
  <si>
    <t>and choppa with dok's</t>
  </si>
  <si>
    <t>tools and 'urty syringe</t>
  </si>
  <si>
    <t>Nob Mobz (except nob bikers)</t>
  </si>
  <si>
    <t>may take a Trukk as a dedicated</t>
  </si>
  <si>
    <t>transport vehicle. Alternatively</t>
  </si>
  <si>
    <t>as a dedicated transport vehicle,</t>
  </si>
  <si>
    <t>they may take a battlewagon</t>
  </si>
  <si>
    <t>thought it may not have the</t>
  </si>
  <si>
    <t>killkannon upgrade</t>
  </si>
  <si>
    <t>The entire mob may be upgraded to:</t>
  </si>
  <si>
    <t>Nob Bikers</t>
  </si>
  <si>
    <t>Any Nob may replace his choppa with:</t>
  </si>
  <si>
    <t>Any Nob may replace his slugga with:</t>
  </si>
  <si>
    <t>Shoota-Rokkit Kombi-Weapon</t>
  </si>
  <si>
    <t>Shoota-Skorcha Kombi-Weapon</t>
  </si>
  <si>
    <t>Any Nob may take any of the following:</t>
  </si>
  <si>
    <t>Waaagh! Banner</t>
  </si>
  <si>
    <t>One Nob may be a Painboy</t>
  </si>
  <si>
    <t>Painboy Upgrade</t>
  </si>
  <si>
    <t>Cybork bodies</t>
  </si>
  <si>
    <t>Meganobz</t>
  </si>
  <si>
    <t>Mega armour</t>
  </si>
  <si>
    <t>Transport</t>
  </si>
  <si>
    <t>Meganobz may take a Battlewagon</t>
  </si>
  <si>
    <t>though it may not have the</t>
  </si>
  <si>
    <t>killkannon upgrade. Alternatively</t>
  </si>
  <si>
    <t>a mob of 6 or fewer may take a</t>
  </si>
  <si>
    <t>trukk as a dedicated transport</t>
  </si>
  <si>
    <t>vehicle</t>
  </si>
  <si>
    <t>Any Meganob may replace the twin-linked shoota on his mega armour with one of the following:</t>
  </si>
  <si>
    <t>Kombi Shoota-Skorcha</t>
  </si>
  <si>
    <t>Kombi Shoota-Rokkit Launcha</t>
  </si>
  <si>
    <t>Burna Boyz</t>
  </si>
  <si>
    <t>5 to 15</t>
  </si>
  <si>
    <t>Up to three Burna Boyz may be upgraded to Meks</t>
  </si>
  <si>
    <t>Mek Upgrade</t>
  </si>
  <si>
    <t>Any Mek may replace his kustom mega-blasta with:</t>
  </si>
  <si>
    <t>slugga and choppa</t>
  </si>
  <si>
    <t>big shoota</t>
  </si>
  <si>
    <t>rokkit launcha</t>
  </si>
  <si>
    <t>Any Mek may be accompanied by:</t>
  </si>
  <si>
    <t>Grot oiler</t>
  </si>
  <si>
    <t>Burna Boyz:</t>
  </si>
  <si>
    <t>Mek:</t>
  </si>
  <si>
    <t>Tankbustas</t>
  </si>
  <si>
    <t>Tankbusta Bombz</t>
  </si>
  <si>
    <t>Glory Hogs</t>
  </si>
  <si>
    <t>A Tankbusta Mob may include up to three:</t>
  </si>
  <si>
    <t>Bomb-Squigs</t>
  </si>
  <si>
    <t>Up to two Tankbustas may replace their rokkit launchas with:</t>
  </si>
  <si>
    <t>Tank Hammers</t>
  </si>
  <si>
    <t>Nob upgrade</t>
  </si>
  <si>
    <t>He may replace his rokkit launcha with:</t>
  </si>
  <si>
    <t>One Tankbusta may be upgraded to a Nob:</t>
  </si>
  <si>
    <t>Lootas</t>
  </si>
  <si>
    <t>Lootas:</t>
  </si>
  <si>
    <t>Deffgun</t>
  </si>
  <si>
    <t>Kommandos</t>
  </si>
  <si>
    <t>Move Through Cover</t>
  </si>
  <si>
    <t>Infiltrate</t>
  </si>
  <si>
    <t>Up to two Kommandos may replace their sluggas and choppas with one of the following:</t>
  </si>
  <si>
    <t>Rokkit launcha</t>
  </si>
  <si>
    <t>One Kommando may be upgraded to Nob:</t>
  </si>
  <si>
    <t>big choppa</t>
  </si>
  <si>
    <t>power klaw</t>
  </si>
  <si>
    <t>bosspole</t>
  </si>
  <si>
    <t>Instead of a Nob, one mob may be led by:</t>
  </si>
  <si>
    <t>Boss Snikrot</t>
  </si>
  <si>
    <t>HQ</t>
  </si>
  <si>
    <t>Elites</t>
  </si>
  <si>
    <t>Troops</t>
  </si>
  <si>
    <t>Fast Attack</t>
  </si>
  <si>
    <t>Heavy Support</t>
  </si>
  <si>
    <t>Unit Cost</t>
  </si>
  <si>
    <t>Total Army Cost</t>
  </si>
  <si>
    <t>Trukk</t>
  </si>
  <si>
    <t>Dedicated Transports</t>
  </si>
  <si>
    <t>Warhammer 40,000 Ork Army Creator</t>
  </si>
  <si>
    <t>Created by SuperioR © 2008</t>
  </si>
  <si>
    <t>If you are allowed to take Nobz or Meganobz as Troop choice ONLY!</t>
  </si>
  <si>
    <t>If you are allowed to take Deff Dreads as Troop choice ONLY!</t>
  </si>
  <si>
    <t>If you are allowed to take Warbiker Mobs as Troop choice ONLY!</t>
  </si>
  <si>
    <t>Each worksheet represents each slot in the force organisation chart</t>
  </si>
  <si>
    <t>Dont use 0 values, delete the value altogether</t>
  </si>
  <si>
    <t>Only insert values in the yellow boxes.</t>
  </si>
  <si>
    <t>There are many protections against wrong values but of course bugs might occur.</t>
  </si>
  <si>
    <t>If you dont like it, dont use it ;)</t>
  </si>
  <si>
    <t>Warhammer 40,000 Ork Army Creator V0.006</t>
  </si>
  <si>
    <t>Except Dedicated Transports where you can fill in stuff on each field.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</si>
</sst>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Alignment="1">
      <alignment horizontal="center"/>
    </xf>
    <xf numFmtId="0" fontId="0" fillId="2" borderId="12" xfId="0" applyFill="1" applyBorder="1"/>
    <xf numFmtId="0" fontId="0" fillId="4" borderId="11" xfId="0" applyFill="1" applyBorder="1"/>
    <xf numFmtId="0" fontId="0" fillId="4" borderId="12" xfId="0" applyFill="1" applyBorder="1"/>
    <xf numFmtId="0" fontId="0" fillId="0" borderId="0" xfId="0" applyFill="1"/>
    <xf numFmtId="0" fontId="0" fillId="4" borderId="10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5" borderId="5" xfId="0" applyFill="1" applyBorder="1"/>
    <xf numFmtId="0" fontId="0" fillId="6" borderId="10" xfId="0" applyFill="1" applyBorder="1"/>
    <xf numFmtId="0" fontId="0" fillId="5" borderId="13" xfId="0" applyFill="1" applyBorder="1"/>
    <xf numFmtId="0" fontId="0" fillId="2" borderId="14" xfId="0" applyFill="1" applyBorder="1"/>
    <xf numFmtId="0" fontId="0" fillId="3" borderId="8" xfId="0" applyFill="1" applyBorder="1"/>
    <xf numFmtId="0" fontId="0" fillId="2" borderId="15" xfId="0" applyFill="1" applyBorder="1"/>
    <xf numFmtId="0" fontId="0" fillId="2" borderId="8" xfId="0" applyFill="1" applyBorder="1" applyAlignment="1">
      <alignment horizontal="center"/>
    </xf>
    <xf numFmtId="0" fontId="0" fillId="2" borderId="1" xfId="0" applyFill="1" applyBorder="1"/>
    <xf numFmtId="0" fontId="0" fillId="2" borderId="13" xfId="0" applyFill="1" applyBorder="1"/>
    <xf numFmtId="0" fontId="0" fillId="2" borderId="1" xfId="0" applyFill="1" applyBorder="1" applyAlignment="1">
      <alignment horizontal="center"/>
    </xf>
    <xf numFmtId="0" fontId="0" fillId="2" borderId="16" xfId="0" applyFill="1" applyBorder="1"/>
    <xf numFmtId="0" fontId="0" fillId="2" borderId="16" xfId="0" applyFill="1" applyBorder="1" applyAlignment="1">
      <alignment horizontal="center"/>
    </xf>
    <xf numFmtId="0" fontId="0" fillId="3" borderId="16" xfId="0" applyFill="1" applyBorder="1"/>
    <xf numFmtId="0" fontId="0" fillId="2" borderId="17" xfId="0" applyFill="1" applyBorder="1"/>
    <xf numFmtId="0" fontId="0" fillId="4" borderId="5" xfId="0" applyFill="1" applyBorder="1"/>
    <xf numFmtId="0" fontId="0" fillId="4" borderId="7" xfId="0" applyFill="1" applyBorder="1"/>
    <xf numFmtId="0" fontId="0" fillId="4" borderId="6" xfId="0" applyFill="1" applyBorder="1"/>
    <xf numFmtId="0" fontId="0" fillId="5" borderId="10" xfId="0" applyFill="1" applyBorder="1"/>
    <xf numFmtId="0" fontId="0" fillId="6" borderId="1" xfId="0" applyFill="1" applyBorder="1"/>
    <xf numFmtId="0" fontId="0" fillId="6" borderId="12" xfId="0" applyFill="1" applyBorder="1"/>
    <xf numFmtId="0" fontId="0" fillId="6" borderId="14" xfId="0" applyFill="1" applyBorder="1"/>
    <xf numFmtId="0" fontId="0" fillId="6" borderId="8" xfId="0" applyFill="1" applyBorder="1"/>
    <xf numFmtId="0" fontId="0" fillId="6" borderId="4" xfId="0" applyFill="1" applyBorder="1"/>
    <xf numFmtId="0" fontId="0" fillId="6" borderId="15" xfId="0" applyFill="1" applyBorder="1"/>
    <xf numFmtId="0" fontId="0" fillId="6" borderId="0" xfId="0" applyFill="1" applyBorder="1"/>
    <xf numFmtId="0" fontId="0" fillId="6" borderId="0" xfId="0" quotePrefix="1" applyFill="1" applyBorder="1"/>
    <xf numFmtId="0" fontId="0" fillId="6" borderId="0" xfId="0" applyFill="1"/>
    <xf numFmtId="0" fontId="0" fillId="6" borderId="11" xfId="0" applyFill="1" applyBorder="1"/>
    <xf numFmtId="0" fontId="0" fillId="6" borderId="9" xfId="0" applyFill="1" applyBorder="1"/>
    <xf numFmtId="0" fontId="0" fillId="6" borderId="13" xfId="0" applyFill="1" applyBorder="1"/>
    <xf numFmtId="0" fontId="0" fillId="6" borderId="5" xfId="0" applyFill="1" applyBorder="1"/>
    <xf numFmtId="0" fontId="0" fillId="6" borderId="3" xfId="0" applyFill="1" applyBorder="1"/>
    <xf numFmtId="0" fontId="0" fillId="6" borderId="2" xfId="0" applyFill="1" applyBorder="1"/>
    <xf numFmtId="0" fontId="0" fillId="6" borderId="7" xfId="0" applyFill="1" applyBorder="1"/>
    <xf numFmtId="0" fontId="0" fillId="2" borderId="18" xfId="0" applyFill="1" applyBorder="1"/>
    <xf numFmtId="0" fontId="0" fillId="2" borderId="18" xfId="0" applyFill="1" applyBorder="1" applyAlignment="1">
      <alignment horizontal="center"/>
    </xf>
    <xf numFmtId="0" fontId="0" fillId="3" borderId="18" xfId="0" applyFill="1" applyBorder="1"/>
    <xf numFmtId="0" fontId="0" fillId="2" borderId="17" xfId="0" applyFill="1" applyBorder="1" applyAlignment="1">
      <alignment horizontal="center"/>
    </xf>
    <xf numFmtId="0" fontId="0" fillId="6" borderId="6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0" xfId="0" quotePrefix="1" applyFill="1" applyBorder="1"/>
    <xf numFmtId="0" fontId="0" fillId="2" borderId="21" xfId="0" applyFill="1" applyBorder="1"/>
    <xf numFmtId="17" fontId="0" fillId="2" borderId="5" xfId="0" applyNumberFormat="1" applyFill="1" applyBorder="1"/>
    <xf numFmtId="0" fontId="0" fillId="2" borderId="1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22" xfId="0" applyFill="1" applyBorder="1"/>
    <xf numFmtId="0" fontId="0" fillId="6" borderId="0" xfId="0" applyFill="1" applyBorder="1" applyAlignment="1">
      <alignment horizontal="center"/>
    </xf>
    <xf numFmtId="0" fontId="0" fillId="2" borderId="24" xfId="0" applyFill="1" applyBorder="1"/>
    <xf numFmtId="0" fontId="0" fillId="2" borderId="25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0" xfId="0" applyFill="1" applyBorder="1" applyAlignment="1">
      <alignment horizontal="center"/>
    </xf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8" xfId="0" applyFill="1" applyBorder="1"/>
    <xf numFmtId="0" fontId="0" fillId="2" borderId="38" xfId="0" applyFill="1" applyBorder="1" applyAlignment="1">
      <alignment horizontal="center"/>
    </xf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0" fontId="0" fillId="2" borderId="41" xfId="0" applyFill="1" applyBorder="1" applyAlignment="1">
      <alignment horizontal="center"/>
    </xf>
    <xf numFmtId="0" fontId="0" fillId="2" borderId="42" xfId="0" applyFill="1" applyBorder="1"/>
    <xf numFmtId="0" fontId="0" fillId="6" borderId="13" xfId="0" quotePrefix="1" applyFill="1" applyBorder="1"/>
    <xf numFmtId="0" fontId="0" fillId="2" borderId="23" xfId="0" applyFill="1" applyBorder="1"/>
    <xf numFmtId="0" fontId="0" fillId="6" borderId="26" xfId="0" applyFill="1" applyBorder="1"/>
    <xf numFmtId="0" fontId="0" fillId="6" borderId="27" xfId="0" applyFill="1" applyBorder="1"/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36" xfId="0" applyFill="1" applyBorder="1"/>
    <xf numFmtId="0" fontId="0" fillId="6" borderId="18" xfId="0" applyFill="1" applyBorder="1"/>
    <xf numFmtId="0" fontId="0" fillId="6" borderId="18" xfId="0" applyFill="1" applyBorder="1" applyAlignment="1">
      <alignment horizontal="center"/>
    </xf>
    <xf numFmtId="0" fontId="0" fillId="6" borderId="34" xfId="0" applyFill="1" applyBorder="1"/>
    <xf numFmtId="0" fontId="0" fillId="6" borderId="4" xfId="0" applyFill="1" applyBorder="1" applyAlignment="1">
      <alignment horizontal="center"/>
    </xf>
    <xf numFmtId="0" fontId="0" fillId="2" borderId="22" xfId="0" quotePrefix="1" applyFill="1" applyBorder="1"/>
    <xf numFmtId="0" fontId="0" fillId="6" borderId="43" xfId="0" applyFill="1" applyBorder="1"/>
    <xf numFmtId="0" fontId="0" fillId="6" borderId="44" xfId="0" applyFill="1" applyBorder="1"/>
    <xf numFmtId="0" fontId="0" fillId="6" borderId="44" xfId="0" applyFill="1" applyBorder="1" applyAlignment="1">
      <alignment horizontal="center"/>
    </xf>
    <xf numFmtId="0" fontId="0" fillId="6" borderId="45" xfId="0" applyFill="1" applyBorder="1"/>
    <xf numFmtId="0" fontId="0" fillId="6" borderId="45" xfId="0" applyFill="1" applyBorder="1" applyAlignment="1">
      <alignment horizontal="center"/>
    </xf>
    <xf numFmtId="0" fontId="0" fillId="2" borderId="43" xfId="0" applyFill="1" applyBorder="1"/>
    <xf numFmtId="0" fontId="0" fillId="2" borderId="44" xfId="0" applyFill="1" applyBorder="1"/>
    <xf numFmtId="0" fontId="0" fillId="2" borderId="44" xfId="0" applyFill="1" applyBorder="1" applyAlignment="1">
      <alignment horizontal="center"/>
    </xf>
    <xf numFmtId="0" fontId="0" fillId="6" borderId="46" xfId="0" applyFill="1" applyBorder="1"/>
    <xf numFmtId="0" fontId="0" fillId="6" borderId="47" xfId="0" applyFill="1" applyBorder="1"/>
    <xf numFmtId="0" fontId="0" fillId="6" borderId="47" xfId="0" applyFill="1" applyBorder="1" applyAlignment="1">
      <alignment horizontal="center"/>
    </xf>
    <xf numFmtId="0" fontId="0" fillId="6" borderId="48" xfId="0" applyFill="1" applyBorder="1"/>
    <xf numFmtId="0" fontId="0" fillId="2" borderId="36" xfId="0" quotePrefix="1" applyFill="1" applyBorder="1"/>
    <xf numFmtId="0" fontId="0" fillId="2" borderId="29" xfId="0" quotePrefix="1" applyFill="1" applyBorder="1"/>
    <xf numFmtId="0" fontId="0" fillId="2" borderId="39" xfId="0" quotePrefix="1" applyFill="1" applyBorder="1"/>
    <xf numFmtId="0" fontId="0" fillId="7" borderId="1" xfId="0" applyFill="1" applyBorder="1"/>
    <xf numFmtId="0" fontId="0" fillId="7" borderId="49" xfId="0" applyFill="1" applyBorder="1"/>
    <xf numFmtId="0" fontId="0" fillId="7" borderId="50" xfId="0" applyFill="1" applyBorder="1"/>
    <xf numFmtId="0" fontId="0" fillId="7" borderId="51" xfId="0" applyFill="1" applyBorder="1"/>
    <xf numFmtId="0" fontId="0" fillId="7" borderId="52" xfId="0" applyFill="1" applyBorder="1"/>
    <xf numFmtId="0" fontId="0" fillId="7" borderId="11" xfId="0" applyFill="1" applyBorder="1"/>
    <xf numFmtId="0" fontId="0" fillId="7" borderId="44" xfId="0" applyFill="1" applyBorder="1"/>
    <xf numFmtId="0" fontId="0" fillId="7" borderId="53" xfId="0" applyFill="1" applyBorder="1"/>
    <xf numFmtId="0" fontId="0" fillId="7" borderId="54" xfId="0" applyFill="1" applyBorder="1"/>
    <xf numFmtId="0" fontId="0" fillId="7" borderId="47" xfId="0" applyFill="1" applyBorder="1"/>
    <xf numFmtId="0" fontId="0" fillId="7" borderId="26" xfId="0" applyFill="1" applyBorder="1"/>
    <xf numFmtId="0" fontId="0" fillId="7" borderId="27" xfId="0" applyFill="1" applyBorder="1"/>
    <xf numFmtId="0" fontId="0" fillId="7" borderId="28" xfId="0" applyFill="1" applyBorder="1"/>
    <xf numFmtId="0" fontId="0" fillId="7" borderId="29" xfId="0" applyFill="1" applyBorder="1"/>
    <xf numFmtId="0" fontId="0" fillId="7" borderId="30" xfId="0" applyFill="1" applyBorder="1"/>
    <xf numFmtId="0" fontId="0" fillId="7" borderId="31" xfId="0" applyFill="1" applyBorder="1"/>
    <xf numFmtId="0" fontId="2" fillId="0" borderId="0" xfId="0" applyFont="1"/>
    <xf numFmtId="0" fontId="0" fillId="3" borderId="10" xfId="0" applyFill="1" applyBorder="1" applyProtection="1">
      <protection locked="0"/>
    </xf>
    <xf numFmtId="0" fontId="0" fillId="3" borderId="30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8" xfId="0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41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38" xfId="0" applyFill="1" applyBorder="1" applyProtection="1">
      <protection locked="0"/>
    </xf>
    <xf numFmtId="0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32"/>
  <sheetViews>
    <sheetView tabSelected="1" workbookViewId="0">
      <selection activeCell="E12" sqref="E12"/>
    </sheetView>
  </sheetViews>
  <sheetFormatPr defaultRowHeight="15"/>
  <cols>
    <col min="2" max="2" width="15" bestFit="1" customWidth="1"/>
    <col min="3" max="3" width="17.28515625" bestFit="1" customWidth="1"/>
    <col min="4" max="4" width="11.42578125" bestFit="1" customWidth="1"/>
    <col min="5" max="5" width="18.140625" bestFit="1" customWidth="1"/>
    <col min="6" max="6" width="26" customWidth="1"/>
    <col min="7" max="7" width="21.42578125" customWidth="1"/>
    <col min="8" max="8" width="13" customWidth="1"/>
  </cols>
  <sheetData>
    <row r="2" spans="2:8" ht="46.5">
      <c r="B2" s="135" t="s">
        <v>341</v>
      </c>
    </row>
    <row r="5" spans="2:8" ht="15.75" thickBot="1"/>
    <row r="6" spans="2:8" ht="15.75" thickBot="1">
      <c r="B6" s="119"/>
      <c r="C6" s="124" t="s">
        <v>6</v>
      </c>
      <c r="D6" s="119" t="s">
        <v>337</v>
      </c>
      <c r="F6" s="129"/>
      <c r="G6" s="130" t="s">
        <v>6</v>
      </c>
      <c r="H6" s="131" t="s">
        <v>337</v>
      </c>
    </row>
    <row r="7" spans="2:8" ht="15.75" thickBot="1">
      <c r="B7" s="123" t="s">
        <v>332</v>
      </c>
      <c r="C7" s="125" t="str">
        <f>IF(HQ!K12&gt;0,HQ!A3,IF(HQ!D24&gt;0,HQ!A17,IF(HQ!D37&gt;0,HQ!A28,IF(HQ!D50&gt;0,HQ!A41,IF(HQ!J70&gt;0,HQ!A54,IF(HQ!J94&gt;0,HQ!A74,IF(HQ!K105&gt;0,HQ!A98,"")))))))</f>
        <v/>
      </c>
      <c r="D7" s="123" t="str">
        <f>IF(HQ!K12&gt;0,HQ!K12,IF(HQ!D24&gt;0,HQ!D24,IF(HQ!D37&gt;0,HQ!D37,IF(HQ!D50&gt;0,HQ!D50,IF(HQ!J70&gt;0,HQ!J70,IF(HQ!J94&gt;0,HQ!J94,IF(HQ!K105&gt;0,HQ!K105,"")))))))</f>
        <v/>
      </c>
      <c r="F7" s="132" t="s">
        <v>340</v>
      </c>
      <c r="G7" s="133" t="str">
        <f>IF('Dedicated Transports'!J12&gt;0,'Dedicated Transports'!A2,"")</f>
        <v/>
      </c>
      <c r="H7" s="134" t="str">
        <f>IF('Dedicated Transports'!J12&gt;0,'Dedicated Transports'!J12,"")</f>
        <v/>
      </c>
    </row>
    <row r="8" spans="2:8" ht="15.75" thickBot="1">
      <c r="B8" s="122" t="s">
        <v>332</v>
      </c>
      <c r="C8" s="126" t="str">
        <f>IF('HQ (2)'!K12&gt;0,'HQ (2)'!A3,IF('HQ (2)'!D24&gt;0,'HQ (2)'!A17,IF('HQ (2)'!D37&gt;0,'HQ (2)'!A28,IF('HQ (2)'!D50&gt;0,'HQ (2)'!A41,IF('HQ (2)'!J70&gt;0,'HQ (2)'!A54,IF('HQ (2)'!J94&gt;0,'HQ (2)'!A74,IF('HQ (2)'!K105&gt;0,'HQ (2)'!A98,"")))))))</f>
        <v/>
      </c>
      <c r="D8" s="122" t="str">
        <f>IF('HQ (2)'!K12&gt;0,'HQ (2)'!K12,IF('HQ (2)'!D24&gt;0,'HQ (2)'!D24,IF('HQ (2)'!D37&gt;0,'HQ (2)'!D37,IF('HQ (2)'!D50&gt;0,'HQ (2)'!D50,IF('HQ (2)'!J70&gt;0,'HQ (2)'!J70,IF('HQ (2)'!J94&gt;0,'HQ (2)'!J94,IF('HQ (2)'!K105&gt;0,'HQ (2)'!K105,"")))))))</f>
        <v/>
      </c>
      <c r="F8" s="132" t="s">
        <v>340</v>
      </c>
      <c r="G8" s="133" t="str">
        <f>IF('Dedicated Transports'!J26&gt;0,'Dedicated Transports'!A16,"")</f>
        <v/>
      </c>
      <c r="H8" s="134" t="str">
        <f>IF('Dedicated Transports'!J26&gt;0,'Dedicated Transports'!J26,"")</f>
        <v/>
      </c>
    </row>
    <row r="9" spans="2:8" ht="15.75" thickBot="1">
      <c r="B9" s="123" t="s">
        <v>333</v>
      </c>
      <c r="C9" s="125" t="str">
        <f>IF(Elites!J23&gt;0,Elites!A2,IF(Elites!J36&gt;0,Elites!A27,IF(Elites!J48&gt;0,Elites!A40,IF(Elites!J63&gt;0,Elites!A52,IF(Elites!J75&gt;0,Elites!A67,IF(Elites!J93&gt;0,Elites!A79,""))))))</f>
        <v/>
      </c>
      <c r="D9" s="123" t="str">
        <f>IF(Elites!J23&gt;0,Elites!J23,IF(Elites!J36&gt;0,Elites!J36,IF(Elites!J48&gt;0,Elites!J48,IF(Elites!J63&gt;0,Elites!J63,IF(Elites!J75&gt;0,Elites!J75,IF(Elites!J93&gt;0,Elites!J93,""))))))</f>
        <v/>
      </c>
      <c r="F9" s="132" t="s">
        <v>340</v>
      </c>
      <c r="G9" s="133" t="str">
        <f>IF('Dedicated Transports'!J40&gt;0,'Dedicated Transports'!A30,"")</f>
        <v/>
      </c>
      <c r="H9" s="134" t="str">
        <f>IF('Dedicated Transports'!J40&gt;0,'Dedicated Transports'!J40,"")</f>
        <v/>
      </c>
    </row>
    <row r="10" spans="2:8" ht="15.75" thickBot="1">
      <c r="B10" s="121" t="s">
        <v>333</v>
      </c>
      <c r="C10" s="127" t="str">
        <f>IF('Elites (2)'!J23&gt;0,'Elites (2)'!A2,IF('Elites (2)'!J36&gt;0,'Elites (2)'!A27,IF('Elites (2)'!J48&gt;0,'Elites (2)'!A40,IF('Elites (2)'!J63&gt;0,'Elites (2)'!A52,IF('Elites (2)'!J75&gt;0,'Elites (2)'!A67,IF('Elites (2)'!J93&gt;0,'Elites (2)'!A79,""))))))</f>
        <v/>
      </c>
      <c r="D10" s="121" t="str">
        <f>IF('Elites (2)'!J23&gt;0,'Elites (2)'!J23,IF('Elites (2)'!J36&gt;0,'Elites (2)'!J36,IF('Elites (2)'!J48&gt;0,'Elites (2)'!J48,IF('Elites (2)'!J63&gt;0,'Elites (2)'!J63,IF('Elites (2)'!J75&gt;0,'Elites (2)'!J75,IF('Elites (2)'!J93&gt;0,'Elites (2)'!J93,""))))))</f>
        <v/>
      </c>
      <c r="F10" s="132" t="s">
        <v>340</v>
      </c>
      <c r="G10" s="133" t="str">
        <f>IF('Dedicated Transports'!J54&gt;0,'Dedicated Transports'!A44,"")</f>
        <v/>
      </c>
      <c r="H10" s="134" t="str">
        <f>IF('Dedicated Transports'!J54&gt;0,'Dedicated Transports'!J54,"")</f>
        <v/>
      </c>
    </row>
    <row r="11" spans="2:8" ht="15.75" thickBot="1">
      <c r="B11" s="122" t="s">
        <v>333</v>
      </c>
      <c r="C11" s="126" t="str">
        <f>IF('Elites (3)'!J23&gt;0,'Elites (3)'!A2,IF('Elites (3)'!J36&gt;0,'Elites (3)'!A27,IF('Elites (3)'!J48&gt;0,'Elites (3)'!A40,IF('Elites (3)'!J63&gt;0,'Elites (3)'!A52,IF('Elites (3)'!J75&gt;0,'Elites (3)'!A67,IF('Elites (3)'!J93&gt;0,'Elites (3)'!A79,""))))))</f>
        <v/>
      </c>
      <c r="D11" s="122" t="str">
        <f>IF('Elites (3)'!J23&gt;0,'Elites (3)'!J23,IF('Elites (3)'!J36&gt;0,'Elites (3)'!J36,IF('Elites (3)'!J48&gt;0,'Elites (3)'!J48,IF('Elites (3)'!J63&gt;0,'Elites (3)'!J63,IF('Elites (3)'!J75&gt;0,'Elites (3)'!J75,IF('Elites (3)'!J93&gt;0,'Elites (3)'!J93,""))))))</f>
        <v/>
      </c>
      <c r="F11" s="132" t="s">
        <v>340</v>
      </c>
      <c r="G11" s="133" t="str">
        <f>IF('Dedicated Transports'!J68&gt;0,'Dedicated Transports'!A58,"")</f>
        <v/>
      </c>
      <c r="H11" s="134" t="str">
        <f>IF('Dedicated Transports'!J68&gt;0,'Dedicated Transports'!J68,"")</f>
        <v/>
      </c>
    </row>
    <row r="12" spans="2:8" ht="15.75" thickBot="1">
      <c r="B12" s="123" t="s">
        <v>334</v>
      </c>
      <c r="C12" s="125" t="str">
        <f>IF(Troops!J19&gt;0,Troops!A2,IF(Troops!J33&gt;0,Troops!A23,IF(Troops!J61&gt;0,Troops!A40,IF(Troops!J74&gt;0,Troops!A65,IF(Troops!J90&gt;0,Troops!A81,IF(Troops!J106&gt;0,Troops!A97,""))))))</f>
        <v/>
      </c>
      <c r="D12" s="123" t="str">
        <f>IF(Troops!J19&gt;0,Troops!J19,IF(Troops!J33&gt;0,Troops!J33,IF(Troops!J61&gt;0,Troops!J61,IF(Troops!J74&gt;0,Troops!J74,IF(Troops!J90&gt;0,Troops!J90,IF(Troops!J106&gt;0,Troops!J106,""))))))</f>
        <v/>
      </c>
      <c r="F12" s="132" t="s">
        <v>340</v>
      </c>
      <c r="G12" s="133" t="str">
        <f>IF('Dedicated Transports'!J82&gt;0,'Dedicated Transports'!A72,"")</f>
        <v/>
      </c>
      <c r="H12" s="134" t="str">
        <f>IF('Dedicated Transports'!J82&gt;0,'Dedicated Transports'!J82,"")</f>
        <v/>
      </c>
    </row>
    <row r="13" spans="2:8">
      <c r="B13" s="121" t="s">
        <v>334</v>
      </c>
      <c r="C13" s="127" t="str">
        <f>IF('Troops (2)'!J19&gt;0,'Troops (2)'!A2,IF('Troops (2)'!J33&gt;0,'Troops (2)'!A23,IF('Troops (2)'!J61&gt;0,'Troops (2)'!A40,IF('Troops (2)'!J74&gt;0,'Troops (2)'!A65,IF('Troops (2)'!J90&gt;0,'Troops (2)'!A81,IF('Troops (2)'!J106&gt;0,'Troops (2)'!A97,""))))))</f>
        <v/>
      </c>
      <c r="D13" s="121" t="str">
        <f>IF('Troops (2)'!J19&gt;0,'Troops (2)'!J19,IF('Troops (2)'!J33&gt;0,'Troops (2)'!J33,IF('Troops (2)'!J61&gt;0,'Troops (2)'!J61,IF('Troops (2)'!J74&gt;0,'Troops (2)'!J74,IF('Troops (2)'!J90&gt;0,'Troops (2)'!J90,IF('Troops (2)'!J106&gt;0,'Troops (2)'!J106,""))))))</f>
        <v/>
      </c>
    </row>
    <row r="14" spans="2:8">
      <c r="B14" s="121" t="s">
        <v>334</v>
      </c>
      <c r="C14" s="127" t="str">
        <f>IF('Troops (3)'!J19&gt;0,'Troops (3)'!A2,IF('Troops (3)'!J33&gt;0,'Troops (3)'!A23,IF('Troops (3)'!J61&gt;0,'Troops (3)'!A40,IF('Troops (3)'!J74&gt;0,'Troops (3)'!A65,IF('Troops (3)'!J90&gt;0,'Troops (3)'!A81,IF('Troops (3)'!J106&gt;0,'Troops (3)'!A97,""))))))</f>
        <v/>
      </c>
      <c r="D14" s="121" t="str">
        <f>IF('Troops (3)'!J19&gt;0,'Troops (3)'!J19,IF('Troops (3)'!J33&gt;0,'Troops (3)'!J33,IF('Troops (3)'!J61&gt;0,'Troops (3)'!J61,IF('Troops (3)'!J74&gt;0,'Troops (3)'!J74,IF('Troops (3)'!J90&gt;0,'Troops (3)'!J90,IF('Troops (3)'!J106&gt;0,'Troops (3)'!J106,""))))))</f>
        <v/>
      </c>
    </row>
    <row r="15" spans="2:8">
      <c r="B15" s="121" t="s">
        <v>334</v>
      </c>
      <c r="C15" s="127" t="str">
        <f>IF('Troops (4)'!J19&gt;0,'Troops (4)'!A2,IF('Troops (4)'!J33&gt;0,'Troops (4)'!A23,IF('Troops (4)'!J61&gt;0,'Troops (4)'!A40,IF('Troops (4)'!J74&gt;0,'Troops (4)'!A65,IF('Troops (4)'!J90&gt;0,'Troops (4)'!A81,IF('Troops (4)'!J106&gt;0,'Troops (4)'!A97,""))))))</f>
        <v/>
      </c>
      <c r="D15" s="121" t="str">
        <f>IF('Troops (4)'!J19&gt;0,'Troops (4)'!J19,IF('Troops (4)'!J33&gt;0,'Troops (4)'!J33,IF('Troops (4)'!J61&gt;0,'Troops (4)'!J61,IF('Troops (4)'!J74&gt;0,'Troops (4)'!J74,IF('Troops (4)'!J90&gt;0,'Troops (4)'!J90,IF('Troops (4)'!J106&gt;0,'Troops (4)'!J106,""))))))</f>
        <v/>
      </c>
    </row>
    <row r="16" spans="2:8">
      <c r="B16" s="121" t="s">
        <v>334</v>
      </c>
      <c r="C16" s="127" t="str">
        <f>IF('Troops (5)'!J19&gt;0,'Troops (5)'!A2,IF('Troops (5)'!J33&gt;0,'Troops (5)'!A23,IF('Troops (5)'!J61&gt;0,'Troops (5)'!A40,IF('Troops (5)'!J74&gt;0,'Troops (5)'!A65,IF('Troops (5)'!J90&gt;0,'Troops (5)'!A81,IF('Troops (5)'!J106&gt;0,'Troops (5)'!A97,""))))))</f>
        <v/>
      </c>
      <c r="D16" s="121" t="str">
        <f>IF('Troops (5)'!J19&gt;0,'Troops (5)'!J19,IF('Troops (5)'!J33&gt;0,'Troops (5)'!J33,IF('Troops (5)'!J61&gt;0,'Troops (5)'!J61,IF('Troops (5)'!J74&gt;0,'Troops (5)'!J74,IF('Troops (5)'!J90&gt;0,'Troops (5)'!J90,IF('Troops (5)'!J106&gt;0,'Troops (5)'!J106,""))))))</f>
        <v/>
      </c>
      <c r="F16" t="s">
        <v>346</v>
      </c>
    </row>
    <row r="17" spans="2:6" ht="15.75" thickBot="1">
      <c r="B17" s="122" t="s">
        <v>334</v>
      </c>
      <c r="C17" s="126" t="str">
        <f>IF('Troops (6)'!J19&gt;0,'Troops (6)'!A2,IF('Troops (6)'!J33&gt;0,'Troops (6)'!A23,IF('Troops (6)'!J61&gt;0,'Troops (6)'!A40,IF('Troops (6)'!J74&gt;0,'Troops (6)'!A65,IF('Troops (6)'!J90&gt;0,'Troops (6)'!A81,IF('Troops (6)'!J106&gt;0,'Troops (6)'!A97,""))))))</f>
        <v/>
      </c>
      <c r="D17" s="122" t="str">
        <f>IF('Troops (6)'!J19&gt;0,'Troops (6)'!J19,IF('Troops (6)'!J33&gt;0,'Troops (6)'!J33,IF('Troops (6)'!J61&gt;0,'Troops (6)'!J61,IF('Troops (6)'!J74&gt;0,'Troops (6)'!J74,IF('Troops (6)'!J90&gt;0,'Troops (6)'!J90,IF('Troops (6)'!J106&gt;0,'Troops (6)'!J106,""))))))</f>
        <v/>
      </c>
      <c r="F17" t="s">
        <v>352</v>
      </c>
    </row>
    <row r="18" spans="2:6">
      <c r="B18" s="123" t="s">
        <v>335</v>
      </c>
      <c r="C18" s="125" t="str">
        <f>IF('Fast Attack'!J12&gt;0,'Fast Attack'!A2,IF('Fast Attack'!J24&gt;0,'Fast Attack'!A16,IF('Fast Attack'!J37&gt;0,'Fast Attack'!A28,IF('Fast Attack'!J49&gt;0,'Fast Attack'!A41,""))))</f>
        <v/>
      </c>
      <c r="D18" s="123" t="str">
        <f>IF('Fast Attack'!J12&gt;0,'Fast Attack'!J12,IF('Fast Attack'!J24&gt;0,'Fast Attack'!J24,IF('Fast Attack'!J37&gt;0,'Fast Attack'!J37,IF('Fast Attack'!J49&gt;0,'Fast Attack'!J49,""))))</f>
        <v/>
      </c>
      <c r="F18" t="s">
        <v>347</v>
      </c>
    </row>
    <row r="19" spans="2:6">
      <c r="B19" s="121" t="s">
        <v>335</v>
      </c>
      <c r="C19" s="127" t="str">
        <f>IF('Fast Attack (2)'!J12&gt;0,'Fast Attack (2)'!A2,IF('Fast Attack (2)'!J24&gt;0,'Fast Attack (2)'!A16,IF('Fast Attack (2)'!J37&gt;0,'Fast Attack (2)'!A28,IF('Fast Attack (2)'!J49&gt;0,'Fast Attack (2)'!A41,""))))</f>
        <v/>
      </c>
      <c r="D19" s="121" t="str">
        <f>IF('Fast Attack (2)'!J12&gt;0,'Fast Attack (2)'!J12,IF('Fast Attack (2)'!J24&gt;0,'Fast Attack (2)'!J24,IF('Fast Attack (2)'!J37&gt;0,'Fast Attack (2)'!J37,IF('Fast Attack (2)'!J49&gt;0,'Fast Attack (2)'!J49,""))))</f>
        <v/>
      </c>
      <c r="F19" t="s">
        <v>348</v>
      </c>
    </row>
    <row r="20" spans="2:6" ht="15.75" thickBot="1">
      <c r="B20" s="122" t="s">
        <v>335</v>
      </c>
      <c r="C20" s="126" t="str">
        <f>IF('Fast Attack (3)'!J12&gt;0,'Fast Attack (3)'!A2,IF('Fast Attack (3)'!J24&gt;0,'Fast Attack (3)'!A16,IF('Fast Attack (3)'!J37&gt;0,'Fast Attack (3)'!A28,IF('Fast Attack (3)'!J49&gt;0,'Fast Attack (3)'!A41,""))))</f>
        <v/>
      </c>
      <c r="D20" s="122" t="str">
        <f>IF('Fast Attack (3)'!J12&gt;0,'Fast Attack (3)'!J12,IF('Fast Attack (3)'!J24&gt;0,'Fast Attack (3)'!J24,IF('Fast Attack (3)'!J37&gt;0,'Fast Attack (3)'!J37,IF('Fast Attack (3)'!J49&gt;0,'Fast Attack (3)'!J49,""))))</f>
        <v/>
      </c>
      <c r="F20" t="s">
        <v>349</v>
      </c>
    </row>
    <row r="21" spans="2:6">
      <c r="B21" s="123" t="s">
        <v>336</v>
      </c>
      <c r="C21" s="125" t="str">
        <f>IF('Heavy Support'!J21&gt;0,'Heavy Support'!A2,IF('Heavy Support'!J33&gt;0,'Heavy Support'!A24,IF('Heavy Support'!J46&gt;0,'Heavy Support'!A37,IF('Heavy Support'!J63&gt;0,'Heavy Support'!A50,IF('Heavy Support'!J77&gt;0,'Heavy Support'!A67,IF('Heavy Support'!J97&gt;0,'Heavy Support'!A81,""))))))</f>
        <v/>
      </c>
      <c r="D21" s="123" t="str">
        <f>IF('Heavy Support'!J21&gt;0,'Heavy Support'!J21,IF('Heavy Support'!J33&gt;0,'Heavy Support'!J33,IF('Heavy Support'!J46&gt;0,'Heavy Support'!J46,IF('Heavy Support'!J63&gt;0,'Heavy Support'!J63,IF('Heavy Support'!J77&gt;0,'Heavy Support'!J77,IF('Heavy Support'!J97&gt;0,'Heavy Support'!J97,""))))))</f>
        <v/>
      </c>
      <c r="F21" t="s">
        <v>350</v>
      </c>
    </row>
    <row r="22" spans="2:6">
      <c r="B22" s="121" t="s">
        <v>336</v>
      </c>
      <c r="C22" s="127" t="str">
        <f>IF('Heavy Support (2)'!J21&gt;0,'Heavy Support (2)'!A2,IF('Heavy Support (2)'!J33&gt;0,'Heavy Support (2)'!A24,IF('Heavy Support (2)'!J46&gt;0,'Heavy Support (2)'!A37,IF('Heavy Support (2)'!J63&gt;0,'Heavy Support (2)'!A50,IF('Heavy Support (2)'!J77&gt;0,'Heavy Support (2)'!A67,IF('Heavy Support (2)'!J97&gt;0,'Heavy Support (2)'!A81,""))))))</f>
        <v/>
      </c>
      <c r="D22" s="121" t="str">
        <f>IF('Heavy Support (2)'!J21&gt;0,'Heavy Support (2)'!J21,IF('Heavy Support (2)'!J33&gt;0,'Heavy Support (2)'!J33,IF('Heavy Support (2)'!J46&gt;0,'Heavy Support (2)'!J46,IF('Heavy Support (2)'!J63&gt;0,'Heavy Support (2)'!J63,IF('Heavy Support (2)'!J77&gt;0,'Heavy Support (2)'!J77,IF('Heavy Support (2)'!J97&gt;0,'Heavy Support (2)'!J97,""))))))</f>
        <v/>
      </c>
      <c r="E22" s="146"/>
      <c r="F22" s="146"/>
    </row>
    <row r="23" spans="2:6" ht="15.75" thickBot="1">
      <c r="B23" s="122" t="s">
        <v>336</v>
      </c>
      <c r="C23" s="126" t="str">
        <f>IF('Heavy Support (3)'!J21&gt;0,'Heavy Support (3)'!A2,IF('Heavy Support (3)'!J33&gt;0,'Heavy Support (3)'!A24,IF('Heavy Support (3)'!J46&gt;0,'Heavy Support (3)'!A37,IF('Heavy Support (3)'!J63&gt;0,'Heavy Support (3)'!A50,IF('Heavy Support (3)'!J77&gt;0,'Heavy Support (3)'!A67,IF('Heavy Support (3)'!J97&gt;0,'Heavy Support (3)'!A81,""))))))</f>
        <v/>
      </c>
      <c r="D23" s="122" t="str">
        <f>IF('Heavy Support (3)'!J21&gt;0,'Heavy Support (3)'!J21,IF('Heavy Support (3)'!J33&gt;0,'Heavy Support (3)'!J33,IF('Heavy Support (3)'!J46&gt;0,'Heavy Support (3)'!J46,IF('Heavy Support (3)'!J63&gt;0,'Heavy Support (3)'!J63,IF('Heavy Support (3)'!J77&gt;0,'Heavy Support (3)'!J77,IF('Heavy Support (3)'!J97&gt;0,'Heavy Support (3)'!J97,""))))))</f>
        <v/>
      </c>
      <c r="E23" s="146"/>
      <c r="F23" s="146"/>
    </row>
    <row r="24" spans="2:6">
      <c r="B24" s="120"/>
      <c r="C24" s="128"/>
      <c r="D24" s="120"/>
    </row>
    <row r="25" spans="2:6" ht="15.75" thickBot="1">
      <c r="B25" s="122" t="s">
        <v>338</v>
      </c>
      <c r="C25" s="126"/>
      <c r="D25" s="122">
        <f>SUM(D7:D23)+SUM(H7:H12)</f>
        <v>0</v>
      </c>
    </row>
    <row r="31" spans="2:6">
      <c r="B31" t="s">
        <v>351</v>
      </c>
    </row>
    <row r="32" spans="2:6">
      <c r="B32" t="s">
        <v>342</v>
      </c>
    </row>
  </sheetData>
  <sheetProtection password="8713" sheet="1" objects="1" scenario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5"/>
  <sheetViews>
    <sheetView topLeftCell="A52" workbookViewId="0">
      <selection activeCell="D63" sqref="D63"/>
    </sheetView>
  </sheetViews>
  <sheetFormatPr defaultRowHeight="15"/>
  <cols>
    <col min="1" max="1" width="22.42578125" bestFit="1" customWidth="1"/>
    <col min="2" max="2" width="29.28515625" bestFit="1" customWidth="1"/>
    <col min="3" max="3" width="22.42578125" bestFit="1" customWidth="1"/>
    <col min="4" max="4" width="18.140625" bestFit="1" customWidth="1"/>
    <col min="5" max="5" width="29.85546875" bestFit="1" customWidth="1"/>
    <col min="10" max="10" width="18" bestFit="1" customWidth="1"/>
    <col min="11" max="11" width="22.5703125" customWidth="1"/>
  </cols>
  <sheetData>
    <row r="1" spans="1:11" ht="15.75" thickBot="1"/>
    <row r="2" spans="1:11" ht="15.75" thickBot="1">
      <c r="A2" s="41" t="s">
        <v>6</v>
      </c>
      <c r="B2" s="31" t="s">
        <v>20</v>
      </c>
      <c r="C2" s="15" t="s">
        <v>10</v>
      </c>
      <c r="D2" s="10" t="s">
        <v>17</v>
      </c>
      <c r="E2" s="2" t="s">
        <v>7</v>
      </c>
      <c r="F2" s="10" t="s">
        <v>9</v>
      </c>
      <c r="G2" s="4" t="s">
        <v>11</v>
      </c>
      <c r="H2" s="10" t="s">
        <v>12</v>
      </c>
      <c r="I2" s="4" t="s">
        <v>13</v>
      </c>
      <c r="J2" s="10" t="s">
        <v>15</v>
      </c>
      <c r="K2" s="30" t="s">
        <v>46</v>
      </c>
    </row>
    <row r="3" spans="1:11" ht="15.75" thickBot="1">
      <c r="A3" s="26" t="s">
        <v>0</v>
      </c>
      <c r="B3" s="27" t="s">
        <v>14</v>
      </c>
      <c r="C3" s="20">
        <v>225</v>
      </c>
      <c r="D3" s="136"/>
      <c r="E3" s="56" t="s">
        <v>253</v>
      </c>
      <c r="F3" s="55"/>
      <c r="G3" s="97"/>
      <c r="H3" s="55"/>
      <c r="I3" s="97"/>
      <c r="J3" s="55"/>
      <c r="K3" s="102"/>
    </row>
    <row r="4" spans="1:11" ht="15.75" thickBot="1">
      <c r="A4" s="42" t="s">
        <v>32</v>
      </c>
      <c r="B4" s="42" t="s">
        <v>52</v>
      </c>
      <c r="C4" s="51" t="s">
        <v>45</v>
      </c>
      <c r="D4" s="2"/>
      <c r="E4" s="74" t="s">
        <v>8</v>
      </c>
      <c r="F4" s="75">
        <v>3</v>
      </c>
      <c r="G4" s="76" t="s">
        <v>11</v>
      </c>
      <c r="H4" s="137"/>
      <c r="I4" s="76" t="s">
        <v>13</v>
      </c>
      <c r="J4" s="75">
        <f>F4*H4</f>
        <v>0</v>
      </c>
      <c r="K4" s="77"/>
    </row>
    <row r="5" spans="1:11">
      <c r="A5" s="53" t="s">
        <v>29</v>
      </c>
      <c r="B5" s="45" t="s">
        <v>36</v>
      </c>
      <c r="C5" s="55" t="s">
        <v>66</v>
      </c>
      <c r="D5" s="27"/>
      <c r="E5" s="20"/>
      <c r="F5" s="20"/>
      <c r="G5" s="21"/>
      <c r="H5" s="20"/>
      <c r="I5" s="21"/>
      <c r="J5" s="20"/>
      <c r="K5" s="29"/>
    </row>
    <row r="6" spans="1:11">
      <c r="A6" s="53" t="s">
        <v>30</v>
      </c>
      <c r="B6" s="44" t="s">
        <v>37</v>
      </c>
      <c r="C6" s="48" t="s">
        <v>41</v>
      </c>
      <c r="D6" s="27"/>
      <c r="E6" s="20"/>
      <c r="F6" s="20"/>
      <c r="G6" s="21"/>
      <c r="H6" s="20"/>
      <c r="I6" s="21"/>
      <c r="J6" s="20"/>
      <c r="K6" s="29"/>
    </row>
    <row r="7" spans="1:11">
      <c r="A7" s="53" t="s">
        <v>62</v>
      </c>
      <c r="B7" s="44" t="s">
        <v>38</v>
      </c>
      <c r="C7" s="48" t="s">
        <v>42</v>
      </c>
      <c r="D7" s="27"/>
      <c r="E7" s="20"/>
      <c r="F7" s="20"/>
      <c r="G7" s="21"/>
      <c r="H7" s="20"/>
      <c r="I7" s="21"/>
      <c r="J7" s="20"/>
      <c r="K7" s="29"/>
    </row>
    <row r="8" spans="1:11">
      <c r="A8" s="53" t="s">
        <v>63</v>
      </c>
      <c r="B8" s="44" t="s">
        <v>53</v>
      </c>
      <c r="C8" s="48" t="s">
        <v>43</v>
      </c>
      <c r="D8" s="27"/>
      <c r="E8" s="20"/>
      <c r="F8" s="20"/>
      <c r="G8" s="21"/>
      <c r="H8" s="20"/>
      <c r="I8" s="21"/>
      <c r="J8" s="20"/>
      <c r="K8" s="29"/>
    </row>
    <row r="9" spans="1:11">
      <c r="A9" s="53" t="s">
        <v>64</v>
      </c>
      <c r="B9" s="44"/>
      <c r="C9" s="48" t="s">
        <v>44</v>
      </c>
      <c r="D9" s="27"/>
      <c r="E9" s="20"/>
      <c r="F9" s="20"/>
      <c r="G9" s="21"/>
      <c r="H9" s="20"/>
      <c r="I9" s="21"/>
      <c r="J9" s="20"/>
      <c r="K9" s="29"/>
    </row>
    <row r="10" spans="1:11">
      <c r="A10" s="53" t="s">
        <v>65</v>
      </c>
      <c r="B10" s="44"/>
      <c r="C10" s="48"/>
      <c r="D10" s="27"/>
      <c r="E10" s="20"/>
      <c r="F10" s="20"/>
      <c r="G10" s="21"/>
      <c r="H10" s="20"/>
      <c r="I10" s="21"/>
      <c r="J10" s="20"/>
      <c r="K10" s="29"/>
    </row>
    <row r="11" spans="1:11" ht="15.75" thickBot="1">
      <c r="A11" s="50"/>
      <c r="B11" s="52"/>
      <c r="C11" s="50"/>
      <c r="D11" s="11"/>
      <c r="E11" s="20"/>
      <c r="F11" s="20"/>
      <c r="G11" s="21"/>
      <c r="H11" s="20"/>
      <c r="I11" s="21"/>
      <c r="J11" s="20"/>
      <c r="K11" s="29"/>
    </row>
    <row r="12" spans="1:11" ht="15.75" thickBot="1">
      <c r="A12" s="12" t="s">
        <v>110</v>
      </c>
      <c r="B12" s="13"/>
      <c r="C12" s="13"/>
      <c r="D12" s="13"/>
      <c r="E12" s="13"/>
      <c r="F12" s="13"/>
      <c r="G12" s="14"/>
      <c r="H12" s="15"/>
      <c r="I12" s="19" t="s">
        <v>18</v>
      </c>
      <c r="J12" s="16"/>
      <c r="K12" s="17">
        <f>C3*D3+J4</f>
        <v>0</v>
      </c>
    </row>
    <row r="13" spans="1:11">
      <c r="A13" s="22"/>
      <c r="B13" s="22"/>
      <c r="C13" s="22"/>
      <c r="D13" s="22"/>
      <c r="E13" s="18"/>
      <c r="F13" s="18"/>
      <c r="G13" s="18"/>
      <c r="H13" s="18"/>
      <c r="I13" s="18"/>
      <c r="J13" s="18"/>
    </row>
    <row r="14" spans="1:11">
      <c r="A14" s="22"/>
      <c r="B14" s="18"/>
      <c r="C14" s="18"/>
      <c r="D14" s="18"/>
      <c r="E14" s="18"/>
      <c r="F14" s="18"/>
      <c r="G14" s="18"/>
      <c r="H14" s="18"/>
      <c r="I14" s="18"/>
      <c r="J14" s="18"/>
    </row>
    <row r="15" spans="1:11" ht="15.75" thickBot="1">
      <c r="A15" s="18"/>
      <c r="B15" s="18"/>
      <c r="C15" s="18"/>
      <c r="D15" s="18"/>
      <c r="E15" s="18"/>
      <c r="F15" s="18"/>
      <c r="G15" s="18"/>
      <c r="H15" s="18"/>
      <c r="I15" s="18"/>
      <c r="J15" s="18"/>
    </row>
    <row r="16" spans="1:11" ht="15.75" thickBot="1">
      <c r="A16" s="41" t="s">
        <v>6</v>
      </c>
      <c r="B16" s="31" t="s">
        <v>20</v>
      </c>
      <c r="C16" s="15" t="s">
        <v>10</v>
      </c>
      <c r="D16" s="10" t="s">
        <v>17</v>
      </c>
      <c r="E16" s="22"/>
      <c r="F16" s="22"/>
      <c r="G16" s="23"/>
      <c r="H16" s="22"/>
      <c r="I16" s="23"/>
      <c r="J16" s="22"/>
    </row>
    <row r="17" spans="1:10" ht="15.75" thickBot="1">
      <c r="A17" s="24" t="s">
        <v>19</v>
      </c>
      <c r="B17" s="11" t="s">
        <v>14</v>
      </c>
      <c r="C17" s="9">
        <v>160</v>
      </c>
      <c r="D17" s="138"/>
      <c r="E17" s="22"/>
      <c r="F17" s="22"/>
      <c r="G17" s="23"/>
      <c r="H17" s="22"/>
      <c r="I17" s="23"/>
      <c r="J17" s="22"/>
    </row>
    <row r="18" spans="1:10" ht="15.75" thickBot="1">
      <c r="A18" s="25" t="s">
        <v>32</v>
      </c>
      <c r="B18" s="42" t="s">
        <v>52</v>
      </c>
      <c r="C18" s="42" t="s">
        <v>56</v>
      </c>
      <c r="D18" s="10"/>
      <c r="E18" s="22"/>
      <c r="F18" s="22"/>
      <c r="G18" s="23"/>
      <c r="H18" s="22"/>
      <c r="I18" s="23"/>
      <c r="J18" s="22"/>
    </row>
    <row r="19" spans="1:10">
      <c r="A19" s="48" t="s">
        <v>22</v>
      </c>
      <c r="B19" s="44" t="s">
        <v>36</v>
      </c>
      <c r="C19" s="44" t="s">
        <v>57</v>
      </c>
      <c r="D19" s="27"/>
      <c r="E19" s="22"/>
      <c r="F19" s="22"/>
      <c r="G19" s="23"/>
      <c r="H19" s="22"/>
      <c r="I19" s="23"/>
      <c r="J19" s="22"/>
    </row>
    <row r="20" spans="1:10">
      <c r="A20" s="48" t="s">
        <v>48</v>
      </c>
      <c r="B20" s="44" t="s">
        <v>37</v>
      </c>
      <c r="C20" s="44" t="s">
        <v>58</v>
      </c>
      <c r="D20" s="27"/>
      <c r="E20" s="22"/>
      <c r="F20" s="22"/>
      <c r="G20" s="23"/>
      <c r="H20" s="22"/>
      <c r="I20" s="23"/>
      <c r="J20" s="22"/>
    </row>
    <row r="21" spans="1:10">
      <c r="A21" s="49" t="s">
        <v>49</v>
      </c>
      <c r="B21" s="44" t="s">
        <v>54</v>
      </c>
      <c r="C21" s="44" t="s">
        <v>59</v>
      </c>
      <c r="D21" s="27"/>
      <c r="E21" s="22"/>
      <c r="F21" s="22"/>
      <c r="G21" s="23"/>
      <c r="H21" s="22"/>
      <c r="I21" s="23"/>
      <c r="J21" s="22"/>
    </row>
    <row r="22" spans="1:10">
      <c r="A22" s="50" t="s">
        <v>50</v>
      </c>
      <c r="B22" s="44" t="s">
        <v>39</v>
      </c>
      <c r="C22" s="44" t="s">
        <v>60</v>
      </c>
      <c r="D22" s="27"/>
      <c r="E22" s="22"/>
      <c r="F22" s="22"/>
      <c r="G22" s="23"/>
      <c r="H22" s="22"/>
      <c r="I22" s="23"/>
      <c r="J22" s="22"/>
    </row>
    <row r="23" spans="1:10" ht="15.75" thickBot="1">
      <c r="A23" s="50" t="s">
        <v>51</v>
      </c>
      <c r="B23" s="44" t="s">
        <v>55</v>
      </c>
      <c r="C23" s="44" t="s">
        <v>61</v>
      </c>
      <c r="D23" s="27"/>
      <c r="E23" s="22"/>
      <c r="F23" s="22"/>
      <c r="G23" s="23"/>
      <c r="H23" s="22"/>
      <c r="I23" s="23"/>
      <c r="J23" s="22"/>
    </row>
    <row r="24" spans="1:10" ht="15.75" thickBot="1">
      <c r="A24" s="68" t="s">
        <v>110</v>
      </c>
      <c r="B24" s="13"/>
      <c r="C24" s="19" t="s">
        <v>18</v>
      </c>
      <c r="D24" s="17">
        <f>C17*D17</f>
        <v>0</v>
      </c>
      <c r="E24" s="18"/>
      <c r="F24" s="18"/>
      <c r="G24" s="18"/>
      <c r="H24" s="18"/>
      <c r="I24" s="18"/>
      <c r="J24" s="18"/>
    </row>
    <row r="26" spans="1:10" ht="15.75" thickBot="1"/>
    <row r="27" spans="1:10" ht="15.75" thickBot="1">
      <c r="A27" s="41" t="s">
        <v>6</v>
      </c>
      <c r="B27" s="31" t="s">
        <v>16</v>
      </c>
      <c r="C27" s="15" t="s">
        <v>10</v>
      </c>
      <c r="D27" s="10" t="s">
        <v>17</v>
      </c>
    </row>
    <row r="28" spans="1:10" ht="15.75" thickBot="1">
      <c r="A28" s="26" t="s">
        <v>1</v>
      </c>
      <c r="B28" s="27" t="s">
        <v>14</v>
      </c>
      <c r="C28" s="20">
        <v>180</v>
      </c>
      <c r="D28" s="138"/>
    </row>
    <row r="29" spans="1:10" ht="15.75" thickBot="1">
      <c r="A29" s="42" t="s">
        <v>32</v>
      </c>
      <c r="B29" s="51" t="s">
        <v>52</v>
      </c>
      <c r="C29" s="43" t="s">
        <v>67</v>
      </c>
      <c r="D29" s="27"/>
    </row>
    <row r="30" spans="1:10">
      <c r="A30" s="44" t="s">
        <v>68</v>
      </c>
      <c r="B30" s="45" t="s">
        <v>36</v>
      </c>
      <c r="C30" s="45" t="s">
        <v>72</v>
      </c>
      <c r="D30" s="27"/>
    </row>
    <row r="31" spans="1:10">
      <c r="A31" s="44" t="s">
        <v>69</v>
      </c>
      <c r="B31" s="44" t="s">
        <v>37</v>
      </c>
      <c r="C31" s="44" t="s">
        <v>73</v>
      </c>
      <c r="D31" s="27"/>
    </row>
    <row r="32" spans="1:10">
      <c r="A32" s="44" t="s">
        <v>70</v>
      </c>
      <c r="B32" s="44" t="s">
        <v>38</v>
      </c>
      <c r="C32" s="44" t="s">
        <v>74</v>
      </c>
      <c r="D32" s="27"/>
    </row>
    <row r="33" spans="1:4">
      <c r="A33" s="44" t="s">
        <v>48</v>
      </c>
      <c r="B33" s="44" t="s">
        <v>39</v>
      </c>
      <c r="C33" s="44" t="s">
        <v>75</v>
      </c>
      <c r="D33" s="27"/>
    </row>
    <row r="34" spans="1:4">
      <c r="A34" s="44" t="s">
        <v>71</v>
      </c>
      <c r="B34" s="44"/>
      <c r="C34" s="44"/>
      <c r="D34" s="27"/>
    </row>
    <row r="35" spans="1:4">
      <c r="A35" s="44" t="s">
        <v>63</v>
      </c>
      <c r="B35" s="44"/>
      <c r="C35" s="44"/>
      <c r="D35" s="27"/>
    </row>
    <row r="36" spans="1:4" ht="15.75" thickBot="1">
      <c r="A36" s="52" t="s">
        <v>30</v>
      </c>
      <c r="B36" s="52"/>
      <c r="C36" s="52"/>
      <c r="D36" s="11"/>
    </row>
    <row r="37" spans="1:4" ht="15.75" thickBot="1">
      <c r="A37" s="69" t="s">
        <v>111</v>
      </c>
      <c r="B37" s="7"/>
      <c r="C37" s="38" t="s">
        <v>18</v>
      </c>
      <c r="D37" s="39">
        <f>C28*D28</f>
        <v>0</v>
      </c>
    </row>
    <row r="38" spans="1:4">
      <c r="A38" s="22"/>
      <c r="B38" s="22"/>
      <c r="C38" s="22"/>
      <c r="D38" s="22"/>
    </row>
    <row r="39" spans="1:4" ht="15.75" thickBot="1">
      <c r="A39" s="22"/>
      <c r="B39" s="22"/>
      <c r="C39" s="22"/>
      <c r="D39" s="22"/>
    </row>
    <row r="40" spans="1:4" ht="15.75" thickBot="1">
      <c r="A40" s="41" t="s">
        <v>6</v>
      </c>
      <c r="B40" s="31" t="s">
        <v>16</v>
      </c>
      <c r="C40" s="15" t="s">
        <v>10</v>
      </c>
      <c r="D40" s="10" t="s">
        <v>17</v>
      </c>
    </row>
    <row r="41" spans="1:4" ht="15.75" thickBot="1">
      <c r="A41" s="26" t="s">
        <v>2</v>
      </c>
      <c r="B41" s="27" t="s">
        <v>14</v>
      </c>
      <c r="C41" s="20">
        <v>145</v>
      </c>
      <c r="D41" s="138"/>
    </row>
    <row r="42" spans="1:4" ht="15.75" thickBot="1">
      <c r="A42" s="42" t="s">
        <v>32</v>
      </c>
      <c r="B42" s="55" t="s">
        <v>52</v>
      </c>
      <c r="C42" s="46"/>
      <c r="D42" s="27"/>
    </row>
    <row r="43" spans="1:4" ht="15" customHeight="1">
      <c r="A43" s="53" t="s">
        <v>76</v>
      </c>
      <c r="B43" s="56" t="s">
        <v>36</v>
      </c>
      <c r="C43" s="46"/>
      <c r="D43" s="29"/>
    </row>
    <row r="44" spans="1:4">
      <c r="A44" s="53"/>
      <c r="B44" s="53" t="s">
        <v>37</v>
      </c>
      <c r="C44" s="47"/>
      <c r="D44" s="29"/>
    </row>
    <row r="45" spans="1:4">
      <c r="A45" s="53"/>
      <c r="B45" s="53" t="s">
        <v>38</v>
      </c>
      <c r="C45" s="47"/>
      <c r="D45" s="29"/>
    </row>
    <row r="46" spans="1:4">
      <c r="A46" s="53"/>
      <c r="B46" s="53" t="s">
        <v>39</v>
      </c>
      <c r="C46" s="47"/>
      <c r="D46" s="29"/>
    </row>
    <row r="47" spans="1:4">
      <c r="A47" s="53"/>
      <c r="B47" s="53" t="s">
        <v>77</v>
      </c>
      <c r="C47" s="47"/>
      <c r="D47" s="29"/>
    </row>
    <row r="48" spans="1:4">
      <c r="A48" s="53"/>
      <c r="B48" s="53" t="s">
        <v>78</v>
      </c>
      <c r="C48" s="47"/>
      <c r="D48" s="29"/>
    </row>
    <row r="49" spans="1:11" ht="15.75" thickBot="1">
      <c r="A49" s="54"/>
      <c r="B49" s="54" t="s">
        <v>79</v>
      </c>
      <c r="C49" s="57"/>
      <c r="D49" s="9"/>
    </row>
    <row r="50" spans="1:11" ht="15.75" thickBot="1">
      <c r="A50" s="69" t="s">
        <v>110</v>
      </c>
      <c r="B50" s="7"/>
      <c r="C50" s="38" t="s">
        <v>18</v>
      </c>
      <c r="D50" s="39">
        <f>C41*D41</f>
        <v>0</v>
      </c>
    </row>
    <row r="52" spans="1:11" ht="15.75" thickBot="1"/>
    <row r="53" spans="1:11" ht="15.75" thickBot="1">
      <c r="A53" s="41" t="s">
        <v>6</v>
      </c>
      <c r="B53" s="12" t="s">
        <v>20</v>
      </c>
      <c r="C53" s="31" t="s">
        <v>10</v>
      </c>
      <c r="D53" s="5" t="s">
        <v>17</v>
      </c>
      <c r="E53" s="12" t="s">
        <v>7</v>
      </c>
      <c r="F53" s="31" t="s">
        <v>9</v>
      </c>
      <c r="G53" s="14" t="s">
        <v>11</v>
      </c>
      <c r="H53" s="31" t="s">
        <v>12</v>
      </c>
      <c r="I53" s="14" t="s">
        <v>13</v>
      </c>
      <c r="J53" s="31" t="s">
        <v>15</v>
      </c>
      <c r="K53" s="33" t="s">
        <v>46</v>
      </c>
    </row>
    <row r="54" spans="1:11" ht="15.75" thickBot="1">
      <c r="A54" s="24" t="s">
        <v>3</v>
      </c>
      <c r="B54" s="6">
        <v>1</v>
      </c>
      <c r="C54" s="11">
        <v>60</v>
      </c>
      <c r="D54" s="139"/>
      <c r="E54" s="104" t="s">
        <v>254</v>
      </c>
      <c r="F54" s="105"/>
      <c r="G54" s="106"/>
      <c r="H54" s="105"/>
      <c r="I54" s="106"/>
      <c r="J54" s="105"/>
      <c r="K54" s="108"/>
    </row>
    <row r="55" spans="1:11" ht="15.75" thickBot="1">
      <c r="A55" s="52" t="s">
        <v>32</v>
      </c>
      <c r="B55" s="52" t="s">
        <v>52</v>
      </c>
      <c r="C55" s="52" t="s">
        <v>45</v>
      </c>
      <c r="D55" s="10"/>
      <c r="E55" s="82" t="s">
        <v>21</v>
      </c>
      <c r="F55" s="58">
        <v>5</v>
      </c>
      <c r="G55" s="59" t="s">
        <v>11</v>
      </c>
      <c r="H55" s="140"/>
      <c r="I55" s="59" t="s">
        <v>13</v>
      </c>
      <c r="J55" s="58">
        <f>F55*H55</f>
        <v>0</v>
      </c>
      <c r="K55" s="80"/>
    </row>
    <row r="56" spans="1:11" ht="15.75" thickBot="1">
      <c r="A56" s="53" t="s">
        <v>33</v>
      </c>
      <c r="B56" s="45" t="s">
        <v>36</v>
      </c>
      <c r="C56" s="45" t="s">
        <v>40</v>
      </c>
      <c r="D56" s="29"/>
      <c r="E56" s="86" t="s">
        <v>22</v>
      </c>
      <c r="F56" s="37">
        <v>25</v>
      </c>
      <c r="G56" s="61" t="s">
        <v>11</v>
      </c>
      <c r="H56" s="140"/>
      <c r="I56" s="61" t="s">
        <v>13</v>
      </c>
      <c r="J56" s="37">
        <f t="shared" ref="J56:J69" si="0">F56*H56</f>
        <v>0</v>
      </c>
      <c r="K56" s="79"/>
    </row>
    <row r="57" spans="1:11">
      <c r="A57" s="53" t="s">
        <v>34</v>
      </c>
      <c r="B57" s="44" t="s">
        <v>37</v>
      </c>
      <c r="C57" s="44" t="s">
        <v>41</v>
      </c>
      <c r="D57" s="20"/>
      <c r="E57" s="104" t="s">
        <v>255</v>
      </c>
      <c r="F57" s="105"/>
      <c r="G57" s="106"/>
      <c r="H57" s="105"/>
      <c r="I57" s="106"/>
      <c r="J57" s="105"/>
      <c r="K57" s="107"/>
    </row>
    <row r="58" spans="1:11">
      <c r="A58" s="53" t="s">
        <v>35</v>
      </c>
      <c r="B58" s="44" t="s">
        <v>38</v>
      </c>
      <c r="C58" s="44" t="s">
        <v>42</v>
      </c>
      <c r="D58" s="20"/>
      <c r="E58" s="82" t="s">
        <v>23</v>
      </c>
      <c r="F58" s="58">
        <v>5</v>
      </c>
      <c r="G58" s="59" t="s">
        <v>11</v>
      </c>
      <c r="H58" s="140"/>
      <c r="I58" s="59" t="s">
        <v>13</v>
      </c>
      <c r="J58" s="58">
        <f t="shared" si="0"/>
        <v>0</v>
      </c>
      <c r="K58" s="80"/>
    </row>
    <row r="59" spans="1:11">
      <c r="A59" s="50"/>
      <c r="B59" s="44" t="s">
        <v>39</v>
      </c>
      <c r="C59" s="44" t="s">
        <v>43</v>
      </c>
      <c r="D59" s="20"/>
      <c r="E59" s="70" t="s">
        <v>24</v>
      </c>
      <c r="F59" s="34">
        <v>5</v>
      </c>
      <c r="G59" s="35" t="s">
        <v>11</v>
      </c>
      <c r="H59" s="140"/>
      <c r="I59" s="35" t="s">
        <v>13</v>
      </c>
      <c r="J59" s="34">
        <f t="shared" si="0"/>
        <v>0</v>
      </c>
      <c r="K59" s="78"/>
    </row>
    <row r="60" spans="1:11" ht="15.75" thickBot="1">
      <c r="A60" s="53"/>
      <c r="B60" s="44"/>
      <c r="C60" s="44" t="s">
        <v>44</v>
      </c>
      <c r="D60" s="20"/>
      <c r="E60" s="86" t="s">
        <v>25</v>
      </c>
      <c r="F60" s="37">
        <v>5</v>
      </c>
      <c r="G60" s="61" t="s">
        <v>11</v>
      </c>
      <c r="H60" s="140"/>
      <c r="I60" s="61" t="s">
        <v>13</v>
      </c>
      <c r="J60" s="37">
        <f t="shared" si="0"/>
        <v>0</v>
      </c>
      <c r="K60" s="79"/>
    </row>
    <row r="61" spans="1:11">
      <c r="A61" s="53"/>
      <c r="B61" s="44"/>
      <c r="C61" s="44"/>
      <c r="D61" s="20"/>
      <c r="E61" s="104" t="s">
        <v>256</v>
      </c>
      <c r="F61" s="105"/>
      <c r="G61" s="106"/>
      <c r="H61" s="105"/>
      <c r="I61" s="106"/>
      <c r="J61" s="105"/>
      <c r="K61" s="107"/>
    </row>
    <row r="62" spans="1:11" ht="15.75" thickBot="1">
      <c r="A62" s="53"/>
      <c r="B62" s="44"/>
      <c r="C62" s="44"/>
      <c r="D62" s="20"/>
      <c r="E62" s="87" t="s">
        <v>26</v>
      </c>
      <c r="F62" s="88">
        <v>40</v>
      </c>
      <c r="G62" s="89" t="s">
        <v>11</v>
      </c>
      <c r="H62" s="141"/>
      <c r="I62" s="89" t="s">
        <v>13</v>
      </c>
      <c r="J62" s="88">
        <f t="shared" si="0"/>
        <v>0</v>
      </c>
      <c r="K62" s="90"/>
    </row>
    <row r="63" spans="1:11">
      <c r="A63" s="53"/>
      <c r="B63" s="44"/>
      <c r="C63" s="44"/>
      <c r="D63" s="20"/>
      <c r="E63" s="104" t="s">
        <v>226</v>
      </c>
      <c r="F63" s="105"/>
      <c r="G63" s="106"/>
      <c r="H63" s="105"/>
      <c r="I63" s="106"/>
      <c r="J63" s="105"/>
      <c r="K63" s="107"/>
    </row>
    <row r="64" spans="1:11">
      <c r="A64" s="53"/>
      <c r="B64" s="44"/>
      <c r="C64" s="44"/>
      <c r="D64" s="20"/>
      <c r="E64" s="82" t="s">
        <v>27</v>
      </c>
      <c r="F64" s="58">
        <v>40</v>
      </c>
      <c r="G64" s="59" t="s">
        <v>11</v>
      </c>
      <c r="H64" s="142"/>
      <c r="I64" s="59" t="s">
        <v>13</v>
      </c>
      <c r="J64" s="58">
        <f t="shared" si="0"/>
        <v>0</v>
      </c>
      <c r="K64" s="80" t="s">
        <v>47</v>
      </c>
    </row>
    <row r="65" spans="1:11">
      <c r="A65" s="53"/>
      <c r="B65" s="44"/>
      <c r="C65" s="44"/>
      <c r="D65" s="20"/>
      <c r="E65" s="70" t="s">
        <v>8</v>
      </c>
      <c r="F65" s="34">
        <v>3</v>
      </c>
      <c r="G65" s="35" t="s">
        <v>11</v>
      </c>
      <c r="H65" s="140"/>
      <c r="I65" s="35" t="s">
        <v>13</v>
      </c>
      <c r="J65" s="34">
        <f t="shared" si="0"/>
        <v>0</v>
      </c>
      <c r="K65" s="78"/>
    </row>
    <row r="66" spans="1:11">
      <c r="A66" s="50"/>
      <c r="B66" s="44"/>
      <c r="C66" s="44"/>
      <c r="D66" s="1"/>
      <c r="E66" s="70" t="s">
        <v>28</v>
      </c>
      <c r="F66" s="34">
        <v>15</v>
      </c>
      <c r="G66" s="35" t="s">
        <v>11</v>
      </c>
      <c r="H66" s="140"/>
      <c r="I66" s="35" t="s">
        <v>13</v>
      </c>
      <c r="J66" s="34">
        <f t="shared" si="0"/>
        <v>0</v>
      </c>
      <c r="K66" s="78"/>
    </row>
    <row r="67" spans="1:11">
      <c r="A67" s="53"/>
      <c r="B67" s="44"/>
      <c r="C67" s="44"/>
      <c r="D67" s="20"/>
      <c r="E67" s="70" t="s">
        <v>29</v>
      </c>
      <c r="F67" s="34">
        <v>10</v>
      </c>
      <c r="G67" s="35" t="s">
        <v>11</v>
      </c>
      <c r="H67" s="140"/>
      <c r="I67" s="35" t="s">
        <v>13</v>
      </c>
      <c r="J67" s="34">
        <f t="shared" si="0"/>
        <v>0</v>
      </c>
      <c r="K67" s="78"/>
    </row>
    <row r="68" spans="1:11">
      <c r="A68" s="53"/>
      <c r="B68" s="44"/>
      <c r="C68" s="44"/>
      <c r="D68" s="20"/>
      <c r="E68" s="70" t="s">
        <v>30</v>
      </c>
      <c r="F68" s="34">
        <v>5</v>
      </c>
      <c r="G68" s="35" t="s">
        <v>11</v>
      </c>
      <c r="H68" s="140"/>
      <c r="I68" s="35" t="s">
        <v>13</v>
      </c>
      <c r="J68" s="34">
        <f t="shared" si="0"/>
        <v>0</v>
      </c>
      <c r="K68" s="78"/>
    </row>
    <row r="69" spans="1:11" ht="15.75" thickBot="1">
      <c r="A69" s="54"/>
      <c r="B69" s="52"/>
      <c r="C69" s="52"/>
      <c r="D69" s="7"/>
      <c r="E69" s="117" t="s">
        <v>31</v>
      </c>
      <c r="F69" s="75">
        <v>5</v>
      </c>
      <c r="G69" s="76" t="s">
        <v>11</v>
      </c>
      <c r="H69" s="137"/>
      <c r="I69" s="76" t="s">
        <v>13</v>
      </c>
      <c r="J69" s="75">
        <f t="shared" si="0"/>
        <v>0</v>
      </c>
      <c r="K69" s="77"/>
    </row>
    <row r="70" spans="1:11" ht="15.75" thickBot="1">
      <c r="A70" s="12" t="s">
        <v>110</v>
      </c>
      <c r="B70" s="13"/>
      <c r="C70" s="13"/>
      <c r="D70" s="13"/>
      <c r="E70" s="13"/>
      <c r="F70" s="13"/>
      <c r="G70" s="14"/>
      <c r="H70" s="19" t="s">
        <v>18</v>
      </c>
      <c r="I70" s="16"/>
      <c r="J70" s="17">
        <f>C54*D54+SUM(J55:J69)</f>
        <v>0</v>
      </c>
      <c r="K70" s="31"/>
    </row>
    <row r="72" spans="1:11" ht="15.75" thickBot="1"/>
    <row r="73" spans="1:11" ht="15.75" thickBot="1">
      <c r="A73" s="41" t="s">
        <v>6</v>
      </c>
      <c r="B73" s="12" t="s">
        <v>20</v>
      </c>
      <c r="C73" s="31" t="s">
        <v>10</v>
      </c>
      <c r="D73" s="5" t="s">
        <v>17</v>
      </c>
      <c r="E73" s="12" t="s">
        <v>7</v>
      </c>
      <c r="F73" s="31" t="s">
        <v>9</v>
      </c>
      <c r="G73" s="14" t="s">
        <v>11</v>
      </c>
      <c r="H73" s="31" t="s">
        <v>12</v>
      </c>
      <c r="I73" s="14" t="s">
        <v>13</v>
      </c>
      <c r="J73" s="31" t="s">
        <v>15</v>
      </c>
      <c r="K73" s="33" t="s">
        <v>46</v>
      </c>
    </row>
    <row r="74" spans="1:11" ht="15.75" thickBot="1">
      <c r="A74" s="24" t="s">
        <v>4</v>
      </c>
      <c r="B74" s="6">
        <v>1</v>
      </c>
      <c r="C74" s="11">
        <v>35</v>
      </c>
      <c r="D74" s="139"/>
      <c r="E74" s="104" t="s">
        <v>254</v>
      </c>
      <c r="F74" s="105"/>
      <c r="G74" s="106"/>
      <c r="H74" s="105"/>
      <c r="I74" s="106"/>
      <c r="J74" s="105"/>
      <c r="K74" s="108"/>
    </row>
    <row r="75" spans="1:11" ht="15.75" thickBot="1">
      <c r="A75" s="52" t="s">
        <v>32</v>
      </c>
      <c r="B75" s="52" t="s">
        <v>52</v>
      </c>
      <c r="C75" s="54" t="s">
        <v>86</v>
      </c>
      <c r="D75" s="10"/>
      <c r="E75" s="63" t="s">
        <v>80</v>
      </c>
      <c r="F75" s="58">
        <v>20</v>
      </c>
      <c r="G75" s="59" t="s">
        <v>11</v>
      </c>
      <c r="H75" s="140"/>
      <c r="I75" s="59" t="s">
        <v>13</v>
      </c>
      <c r="J75" s="58">
        <f>F75*H75</f>
        <v>0</v>
      </c>
      <c r="K75" s="80"/>
    </row>
    <row r="76" spans="1:11" ht="15.75" thickBot="1">
      <c r="A76" s="56" t="s">
        <v>33</v>
      </c>
      <c r="B76" s="45" t="s">
        <v>36</v>
      </c>
      <c r="C76" s="55" t="s">
        <v>87</v>
      </c>
      <c r="D76" s="27"/>
      <c r="E76" s="66" t="s">
        <v>22</v>
      </c>
      <c r="F76" s="37">
        <v>25</v>
      </c>
      <c r="G76" s="61" t="s">
        <v>11</v>
      </c>
      <c r="H76" s="140"/>
      <c r="I76" s="61" t="s">
        <v>13</v>
      </c>
      <c r="J76" s="37">
        <f t="shared" ref="J76:J89" si="1">F76*H76</f>
        <v>0</v>
      </c>
      <c r="K76" s="79"/>
    </row>
    <row r="77" spans="1:11">
      <c r="A77" s="53" t="s">
        <v>34</v>
      </c>
      <c r="B77" s="44" t="s">
        <v>37</v>
      </c>
      <c r="C77" s="48" t="s">
        <v>88</v>
      </c>
      <c r="D77" s="32"/>
      <c r="E77" s="104" t="s">
        <v>255</v>
      </c>
      <c r="F77" s="105"/>
      <c r="G77" s="106"/>
      <c r="H77" s="105"/>
      <c r="I77" s="106"/>
      <c r="J77" s="105"/>
      <c r="K77" s="107"/>
    </row>
    <row r="78" spans="1:11">
      <c r="A78" s="53" t="s">
        <v>89</v>
      </c>
      <c r="B78" s="44" t="s">
        <v>38</v>
      </c>
      <c r="C78" s="48" t="s">
        <v>43</v>
      </c>
      <c r="D78" s="32"/>
      <c r="E78" s="82" t="s">
        <v>23</v>
      </c>
      <c r="F78" s="58">
        <v>5</v>
      </c>
      <c r="G78" s="59" t="s">
        <v>11</v>
      </c>
      <c r="H78" s="140"/>
      <c r="I78" s="59" t="s">
        <v>13</v>
      </c>
      <c r="J78" s="58">
        <f t="shared" si="1"/>
        <v>0</v>
      </c>
      <c r="K78" s="80"/>
    </row>
    <row r="79" spans="1:11">
      <c r="A79" s="50"/>
      <c r="B79" s="44" t="s">
        <v>39</v>
      </c>
      <c r="C79" s="48" t="s">
        <v>44</v>
      </c>
      <c r="D79" s="32"/>
      <c r="E79" s="70" t="s">
        <v>24</v>
      </c>
      <c r="F79" s="34">
        <v>5</v>
      </c>
      <c r="G79" s="35" t="s">
        <v>11</v>
      </c>
      <c r="H79" s="140"/>
      <c r="I79" s="35" t="s">
        <v>13</v>
      </c>
      <c r="J79" s="34">
        <f t="shared" si="1"/>
        <v>0</v>
      </c>
      <c r="K79" s="78"/>
    </row>
    <row r="80" spans="1:11" ht="15.75" thickBot="1">
      <c r="A80" s="53"/>
      <c r="B80" s="44"/>
      <c r="C80" s="50"/>
      <c r="D80" s="32"/>
      <c r="E80" s="86" t="s">
        <v>81</v>
      </c>
      <c r="F80" s="37">
        <v>15</v>
      </c>
      <c r="G80" s="61" t="s">
        <v>11</v>
      </c>
      <c r="H80" s="140"/>
      <c r="I80" s="61" t="s">
        <v>13</v>
      </c>
      <c r="J80" s="37">
        <f t="shared" si="1"/>
        <v>0</v>
      </c>
      <c r="K80" s="79"/>
    </row>
    <row r="81" spans="1:11">
      <c r="A81" s="53"/>
      <c r="B81" s="44"/>
      <c r="C81" s="48"/>
      <c r="D81" s="32"/>
      <c r="E81" s="56" t="s">
        <v>255</v>
      </c>
      <c r="F81" s="55"/>
      <c r="G81" s="97"/>
      <c r="H81" s="55"/>
      <c r="I81" s="97"/>
      <c r="J81" s="55"/>
      <c r="K81" s="46"/>
    </row>
    <row r="82" spans="1:11">
      <c r="A82" s="53"/>
      <c r="B82" s="44"/>
      <c r="C82" s="48"/>
      <c r="D82" s="32"/>
      <c r="E82" s="70" t="s">
        <v>26</v>
      </c>
      <c r="F82" s="34">
        <v>40</v>
      </c>
      <c r="G82" s="35" t="s">
        <v>11</v>
      </c>
      <c r="H82" s="140"/>
      <c r="I82" s="35" t="s">
        <v>13</v>
      </c>
      <c r="J82" s="34">
        <f t="shared" si="1"/>
        <v>0</v>
      </c>
      <c r="K82" s="78"/>
    </row>
    <row r="83" spans="1:11">
      <c r="A83" s="53"/>
      <c r="B83" s="44"/>
      <c r="C83" s="48"/>
      <c r="D83" s="32"/>
      <c r="E83" s="70" t="s">
        <v>82</v>
      </c>
      <c r="F83" s="34">
        <v>60</v>
      </c>
      <c r="G83" s="35" t="s">
        <v>11</v>
      </c>
      <c r="H83" s="140"/>
      <c r="I83" s="35" t="s">
        <v>13</v>
      </c>
      <c r="J83" s="34">
        <f t="shared" si="1"/>
        <v>0</v>
      </c>
      <c r="K83" s="78"/>
    </row>
    <row r="84" spans="1:11">
      <c r="A84" s="50"/>
      <c r="B84" s="44"/>
      <c r="C84" s="50"/>
      <c r="D84" s="32"/>
      <c r="E84" s="70" t="s">
        <v>83</v>
      </c>
      <c r="F84" s="34">
        <v>50</v>
      </c>
      <c r="G84" s="35" t="s">
        <v>11</v>
      </c>
      <c r="H84" s="140"/>
      <c r="I84" s="35" t="s">
        <v>13</v>
      </c>
      <c r="J84" s="34">
        <f t="shared" si="1"/>
        <v>0</v>
      </c>
      <c r="K84" s="78"/>
    </row>
    <row r="85" spans="1:11" ht="15.75" thickBot="1">
      <c r="A85" s="53"/>
      <c r="B85" s="44"/>
      <c r="C85" s="48"/>
      <c r="D85" s="32"/>
      <c r="E85" s="86" t="s">
        <v>27</v>
      </c>
      <c r="F85" s="37">
        <v>40</v>
      </c>
      <c r="G85" s="61" t="s">
        <v>11</v>
      </c>
      <c r="H85" s="143"/>
      <c r="I85" s="61" t="s">
        <v>13</v>
      </c>
      <c r="J85" s="37">
        <f t="shared" si="1"/>
        <v>0</v>
      </c>
      <c r="K85" s="79"/>
    </row>
    <row r="86" spans="1:11">
      <c r="A86" s="53"/>
      <c r="B86" s="44"/>
      <c r="C86" s="48"/>
      <c r="D86" s="32"/>
      <c r="E86" s="56" t="s">
        <v>226</v>
      </c>
      <c r="F86" s="55"/>
      <c r="G86" s="97"/>
      <c r="H86" s="55"/>
      <c r="I86" s="97"/>
      <c r="J86" s="55"/>
      <c r="K86" s="46"/>
    </row>
    <row r="87" spans="1:11">
      <c r="A87" s="53"/>
      <c r="B87" s="44"/>
      <c r="C87" s="48"/>
      <c r="D87" s="32"/>
      <c r="E87" s="70" t="s">
        <v>8</v>
      </c>
      <c r="F87" s="34">
        <v>3</v>
      </c>
      <c r="G87" s="35" t="s">
        <v>11</v>
      </c>
      <c r="H87" s="140"/>
      <c r="I87" s="35" t="s">
        <v>13</v>
      </c>
      <c r="J87" s="34">
        <f t="shared" si="1"/>
        <v>0</v>
      </c>
      <c r="K87" s="78"/>
    </row>
    <row r="88" spans="1:11">
      <c r="A88" s="53"/>
      <c r="B88" s="44"/>
      <c r="C88" s="48"/>
      <c r="D88" s="32"/>
      <c r="E88" s="70" t="s">
        <v>29</v>
      </c>
      <c r="F88" s="34">
        <v>10</v>
      </c>
      <c r="G88" s="35" t="s">
        <v>11</v>
      </c>
      <c r="H88" s="140"/>
      <c r="I88" s="35" t="s">
        <v>13</v>
      </c>
      <c r="J88" s="34">
        <f t="shared" si="1"/>
        <v>0</v>
      </c>
      <c r="K88" s="78"/>
    </row>
    <row r="89" spans="1:11">
      <c r="A89" s="53"/>
      <c r="B89" s="44"/>
      <c r="C89" s="48"/>
      <c r="D89" s="32"/>
      <c r="E89" s="103" t="s">
        <v>31</v>
      </c>
      <c r="F89" s="34">
        <v>5</v>
      </c>
      <c r="G89" s="35" t="s">
        <v>11</v>
      </c>
      <c r="H89" s="140"/>
      <c r="I89" s="35" t="s">
        <v>13</v>
      </c>
      <c r="J89" s="34">
        <f t="shared" si="1"/>
        <v>0</v>
      </c>
      <c r="K89" s="78"/>
    </row>
    <row r="90" spans="1:11">
      <c r="A90" s="53"/>
      <c r="B90" s="44"/>
      <c r="C90" s="48"/>
      <c r="D90" s="32"/>
      <c r="E90" s="70" t="s">
        <v>30</v>
      </c>
      <c r="F90" s="34">
        <v>5</v>
      </c>
      <c r="G90" s="35" t="s">
        <v>11</v>
      </c>
      <c r="H90" s="140"/>
      <c r="I90" s="35" t="s">
        <v>13</v>
      </c>
      <c r="J90" s="34">
        <f t="shared" ref="J90:J93" si="2">F90*H90</f>
        <v>0</v>
      </c>
      <c r="K90" s="78"/>
    </row>
    <row r="91" spans="1:11" ht="15.75" thickBot="1">
      <c r="A91" s="53"/>
      <c r="B91" s="44"/>
      <c r="C91" s="48"/>
      <c r="D91" s="32"/>
      <c r="E91" s="86" t="s">
        <v>28</v>
      </c>
      <c r="F91" s="37">
        <v>15</v>
      </c>
      <c r="G91" s="61" t="s">
        <v>11</v>
      </c>
      <c r="H91" s="143"/>
      <c r="I91" s="61" t="s">
        <v>13</v>
      </c>
      <c r="J91" s="37">
        <f t="shared" si="2"/>
        <v>0</v>
      </c>
      <c r="K91" s="79"/>
    </row>
    <row r="92" spans="1:11">
      <c r="A92" s="53"/>
      <c r="B92" s="44"/>
      <c r="C92" s="48"/>
      <c r="D92" s="32"/>
      <c r="E92" s="56" t="s">
        <v>257</v>
      </c>
      <c r="F92" s="55"/>
      <c r="G92" s="97"/>
      <c r="H92" s="55"/>
      <c r="I92" s="97"/>
      <c r="J92" s="55"/>
      <c r="K92" s="46"/>
    </row>
    <row r="93" spans="1:11" ht="15.75" thickBot="1">
      <c r="A93" s="53"/>
      <c r="B93" s="52"/>
      <c r="C93" s="48"/>
      <c r="D93" s="6"/>
      <c r="E93" s="74" t="s">
        <v>84</v>
      </c>
      <c r="F93" s="75">
        <v>5</v>
      </c>
      <c r="G93" s="76" t="s">
        <v>11</v>
      </c>
      <c r="H93" s="137"/>
      <c r="I93" s="76" t="s">
        <v>13</v>
      </c>
      <c r="J93" s="75">
        <f t="shared" si="2"/>
        <v>0</v>
      </c>
      <c r="K93" s="77"/>
    </row>
    <row r="94" spans="1:11" ht="15.75" thickBot="1">
      <c r="A94" s="12" t="s">
        <v>110</v>
      </c>
      <c r="B94" s="13"/>
      <c r="C94" s="13"/>
      <c r="D94" s="13"/>
      <c r="E94" s="7"/>
      <c r="F94" s="7"/>
      <c r="G94" s="8"/>
      <c r="H94" s="38" t="s">
        <v>18</v>
      </c>
      <c r="I94" s="40"/>
      <c r="J94" s="39">
        <f>C74*D74+SUM(J75:J91)+J93</f>
        <v>0</v>
      </c>
      <c r="K94" s="11"/>
    </row>
    <row r="96" spans="1:11" ht="15.75" thickBot="1"/>
    <row r="97" spans="1:11" ht="15.75" thickBot="1">
      <c r="A97" s="41" t="s">
        <v>6</v>
      </c>
      <c r="B97" s="31" t="s">
        <v>20</v>
      </c>
      <c r="C97" s="15" t="s">
        <v>10</v>
      </c>
      <c r="D97" s="10" t="s">
        <v>17</v>
      </c>
      <c r="E97" s="2" t="s">
        <v>7</v>
      </c>
      <c r="F97" s="10" t="s">
        <v>9</v>
      </c>
      <c r="G97" s="4" t="s">
        <v>11</v>
      </c>
      <c r="H97" s="10" t="s">
        <v>12</v>
      </c>
      <c r="I97" s="4" t="s">
        <v>13</v>
      </c>
      <c r="J97" s="10" t="s">
        <v>15</v>
      </c>
      <c r="K97" s="30" t="s">
        <v>46</v>
      </c>
    </row>
    <row r="98" spans="1:11" ht="15.75" thickBot="1">
      <c r="A98" s="26" t="s">
        <v>5</v>
      </c>
      <c r="B98" s="27">
        <v>1</v>
      </c>
      <c r="C98" s="20">
        <v>55</v>
      </c>
      <c r="D98" s="136"/>
      <c r="E98" s="56" t="s">
        <v>258</v>
      </c>
      <c r="F98" s="55"/>
      <c r="G98" s="97"/>
      <c r="H98" s="55"/>
      <c r="I98" s="97"/>
      <c r="J98" s="55"/>
      <c r="K98" s="102"/>
    </row>
    <row r="99" spans="1:11" ht="15.75" thickBot="1">
      <c r="A99" s="42" t="s">
        <v>52</v>
      </c>
      <c r="B99" s="51"/>
      <c r="C99" s="43"/>
      <c r="D99" s="12"/>
      <c r="E99" s="74" t="s">
        <v>78</v>
      </c>
      <c r="F99" s="75">
        <v>30</v>
      </c>
      <c r="G99" s="76" t="s">
        <v>11</v>
      </c>
      <c r="H99" s="137"/>
      <c r="I99" s="76" t="s">
        <v>13</v>
      </c>
      <c r="J99" s="75">
        <f>F99*H99</f>
        <v>0</v>
      </c>
      <c r="K99" s="77"/>
    </row>
    <row r="100" spans="1:11">
      <c r="A100" s="56" t="s">
        <v>36</v>
      </c>
      <c r="B100" s="56"/>
      <c r="C100" s="46"/>
      <c r="D100" s="20"/>
      <c r="E100" s="20"/>
      <c r="F100" s="20"/>
      <c r="G100" s="21"/>
      <c r="H100" s="20"/>
      <c r="I100" s="21"/>
      <c r="J100" s="20"/>
      <c r="K100" s="29"/>
    </row>
    <row r="101" spans="1:11">
      <c r="A101" s="53" t="s">
        <v>37</v>
      </c>
      <c r="B101" s="53"/>
      <c r="C101" s="47"/>
      <c r="D101" s="20"/>
      <c r="E101" s="20"/>
      <c r="F101" s="20"/>
      <c r="G101" s="21"/>
      <c r="H101" s="20"/>
      <c r="I101" s="21"/>
      <c r="J101" s="20"/>
      <c r="K101" s="29"/>
    </row>
    <row r="102" spans="1:11">
      <c r="A102" s="53" t="s">
        <v>38</v>
      </c>
      <c r="B102" s="53"/>
      <c r="C102" s="47"/>
      <c r="D102" s="20"/>
      <c r="E102" s="20"/>
      <c r="F102" s="20"/>
      <c r="G102" s="21"/>
      <c r="H102" s="20"/>
      <c r="I102" s="21"/>
      <c r="J102" s="20"/>
      <c r="K102" s="29"/>
    </row>
    <row r="103" spans="1:11">
      <c r="A103" s="53" t="s">
        <v>39</v>
      </c>
      <c r="B103" s="53"/>
      <c r="C103" s="47"/>
      <c r="D103" s="20"/>
      <c r="E103" s="20"/>
      <c r="F103" s="20"/>
      <c r="G103" s="21"/>
      <c r="H103" s="20"/>
      <c r="I103" s="21"/>
      <c r="J103" s="20"/>
      <c r="K103" s="29"/>
    </row>
    <row r="104" spans="1:11" ht="15.75" thickBot="1">
      <c r="A104" s="53" t="s">
        <v>77</v>
      </c>
      <c r="B104" s="53"/>
      <c r="C104" s="47"/>
      <c r="D104" s="20"/>
      <c r="E104" s="20"/>
      <c r="F104" s="20"/>
      <c r="G104" s="21"/>
      <c r="H104" s="20"/>
      <c r="I104" s="21"/>
      <c r="J104" s="20"/>
      <c r="K104" s="29"/>
    </row>
    <row r="105" spans="1:11" ht="15.75" thickBot="1">
      <c r="A105" s="12" t="s">
        <v>110</v>
      </c>
      <c r="B105" s="13"/>
      <c r="C105" s="13"/>
      <c r="D105" s="13"/>
      <c r="E105" s="13"/>
      <c r="F105" s="13"/>
      <c r="G105" s="14"/>
      <c r="H105" s="13"/>
      <c r="I105" s="19" t="s">
        <v>18</v>
      </c>
      <c r="J105" s="16"/>
      <c r="K105" s="17">
        <f>C98*D98+J99</f>
        <v>0</v>
      </c>
    </row>
  </sheetData>
  <sheetProtection password="8713" sheet="1" objects="1" scenarios="1"/>
  <dataValidations count="12">
    <dataValidation type="whole" allowBlank="1" showInputMessage="1" showErrorMessage="1" sqref="D3 D17 D28 D41 D54 D98">
      <formula1>0</formula1>
      <formula2>1</formula2>
    </dataValidation>
    <dataValidation type="whole" allowBlank="1" showInputMessage="1" showErrorMessage="1" promptTitle="0-1" sqref="D74">
      <formula1>0</formula1>
      <formula2>1</formula2>
    </dataValidation>
    <dataValidation type="whole" operator="equal" allowBlank="1" showInputMessage="1" showErrorMessage="1" sqref="H62 H64:H69 H87:H91 H99 H4">
      <formula1>1</formula1>
    </dataValidation>
    <dataValidation type="custom" showInputMessage="1" showErrorMessage="1" sqref="H82">
      <formula1>AND(H83="",H84="",H85="",H82=1)</formula1>
    </dataValidation>
    <dataValidation type="custom" showInputMessage="1" showErrorMessage="1" sqref="H83">
      <formula1>AND(H82="",H84="",H85="",H83=1)</formula1>
    </dataValidation>
    <dataValidation type="custom" showInputMessage="1" showErrorMessage="1" sqref="H84">
      <formula1>AND(H82="",H83="",H85="",H84=1)</formula1>
    </dataValidation>
    <dataValidation type="custom" showInputMessage="1" showErrorMessage="1" sqref="H85">
      <formula1>AND(H82="",H83="",H84="",H85=1)</formula1>
    </dataValidation>
    <dataValidation type="whole" allowBlank="1" showInputMessage="1" showErrorMessage="1" sqref="H93">
      <formula1>1</formula1>
      <formula2>3</formula2>
    </dataValidation>
    <dataValidation type="custom" showInputMessage="1" showErrorMessage="1" sqref="H55:H56">
      <formula1>SUM($H$55:$H$56)&lt;=1</formula1>
    </dataValidation>
    <dataValidation type="custom" allowBlank="1" showInputMessage="1" showErrorMessage="1" sqref="H58:H60">
      <formula1>SUM($H$58:$H$60)&lt;=1</formula1>
    </dataValidation>
    <dataValidation type="custom" showInputMessage="1" showErrorMessage="1" sqref="H75:H76">
      <formula1>SUM($H$75:$H$76)&lt;=1</formula1>
    </dataValidation>
    <dataValidation type="custom" allowBlank="1" showInputMessage="1" showErrorMessage="1" sqref="H78:H80">
      <formula1>SUM($H$78:$H$80)&lt;=1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05"/>
  <sheetViews>
    <sheetView topLeftCell="A46" workbookViewId="0">
      <selection activeCell="D54" sqref="D54"/>
    </sheetView>
  </sheetViews>
  <sheetFormatPr defaultRowHeight="15"/>
  <cols>
    <col min="1" max="1" width="22.42578125" bestFit="1" customWidth="1"/>
    <col min="2" max="2" width="29.28515625" bestFit="1" customWidth="1"/>
    <col min="3" max="3" width="22.42578125" bestFit="1" customWidth="1"/>
    <col min="4" max="4" width="18.140625" bestFit="1" customWidth="1"/>
    <col min="5" max="5" width="29.85546875" bestFit="1" customWidth="1"/>
    <col min="10" max="10" width="18" bestFit="1" customWidth="1"/>
    <col min="11" max="11" width="22.5703125" customWidth="1"/>
  </cols>
  <sheetData>
    <row r="1" spans="1:11" ht="15.75" thickBot="1"/>
    <row r="2" spans="1:11" ht="15.75" thickBot="1">
      <c r="A2" s="41" t="s">
        <v>6</v>
      </c>
      <c r="B2" s="31" t="s">
        <v>20</v>
      </c>
      <c r="C2" s="15" t="s">
        <v>10</v>
      </c>
      <c r="D2" s="10" t="s">
        <v>17</v>
      </c>
      <c r="E2" s="2" t="s">
        <v>7</v>
      </c>
      <c r="F2" s="10" t="s">
        <v>9</v>
      </c>
      <c r="G2" s="4" t="s">
        <v>11</v>
      </c>
      <c r="H2" s="10" t="s">
        <v>12</v>
      </c>
      <c r="I2" s="4" t="s">
        <v>13</v>
      </c>
      <c r="J2" s="10" t="s">
        <v>15</v>
      </c>
      <c r="K2" s="30" t="s">
        <v>46</v>
      </c>
    </row>
    <row r="3" spans="1:11" ht="15.75" thickBot="1">
      <c r="A3" s="26" t="s">
        <v>0</v>
      </c>
      <c r="B3" s="27" t="s">
        <v>14</v>
      </c>
      <c r="C3" s="20">
        <v>225</v>
      </c>
      <c r="D3" s="136"/>
      <c r="E3" s="56" t="s">
        <v>253</v>
      </c>
      <c r="F3" s="55"/>
      <c r="G3" s="97"/>
      <c r="H3" s="55"/>
      <c r="I3" s="97"/>
      <c r="J3" s="55"/>
      <c r="K3" s="102"/>
    </row>
    <row r="4" spans="1:11" ht="15.75" thickBot="1">
      <c r="A4" s="42" t="s">
        <v>32</v>
      </c>
      <c r="B4" s="42" t="s">
        <v>52</v>
      </c>
      <c r="C4" s="51" t="s">
        <v>45</v>
      </c>
      <c r="D4" s="2"/>
      <c r="E4" s="74" t="s">
        <v>8</v>
      </c>
      <c r="F4" s="75">
        <v>3</v>
      </c>
      <c r="G4" s="76" t="s">
        <v>11</v>
      </c>
      <c r="H4" s="137"/>
      <c r="I4" s="76" t="s">
        <v>13</v>
      </c>
      <c r="J4" s="75">
        <f>F4*H4</f>
        <v>0</v>
      </c>
      <c r="K4" s="77"/>
    </row>
    <row r="5" spans="1:11">
      <c r="A5" s="53" t="s">
        <v>29</v>
      </c>
      <c r="B5" s="45" t="s">
        <v>36</v>
      </c>
      <c r="C5" s="55" t="s">
        <v>66</v>
      </c>
      <c r="D5" s="27"/>
      <c r="E5" s="20"/>
      <c r="F5" s="20"/>
      <c r="G5" s="21"/>
      <c r="H5" s="20"/>
      <c r="I5" s="21"/>
      <c r="J5" s="20"/>
      <c r="K5" s="29"/>
    </row>
    <row r="6" spans="1:11">
      <c r="A6" s="53" t="s">
        <v>30</v>
      </c>
      <c r="B6" s="44" t="s">
        <v>37</v>
      </c>
      <c r="C6" s="48" t="s">
        <v>41</v>
      </c>
      <c r="D6" s="27"/>
      <c r="E6" s="20"/>
      <c r="F6" s="20"/>
      <c r="G6" s="21"/>
      <c r="H6" s="20"/>
      <c r="I6" s="21"/>
      <c r="J6" s="20"/>
      <c r="K6" s="29"/>
    </row>
    <row r="7" spans="1:11">
      <c r="A7" s="53" t="s">
        <v>62</v>
      </c>
      <c r="B7" s="44" t="s">
        <v>38</v>
      </c>
      <c r="C7" s="48" t="s">
        <v>42</v>
      </c>
      <c r="D7" s="27"/>
      <c r="E7" s="20"/>
      <c r="F7" s="20"/>
      <c r="G7" s="21"/>
      <c r="H7" s="20"/>
      <c r="I7" s="21"/>
      <c r="J7" s="20"/>
      <c r="K7" s="29"/>
    </row>
    <row r="8" spans="1:11">
      <c r="A8" s="53" t="s">
        <v>63</v>
      </c>
      <c r="B8" s="44" t="s">
        <v>53</v>
      </c>
      <c r="C8" s="48" t="s">
        <v>43</v>
      </c>
      <c r="D8" s="27"/>
      <c r="E8" s="20"/>
      <c r="F8" s="20"/>
      <c r="G8" s="21"/>
      <c r="H8" s="20"/>
      <c r="I8" s="21"/>
      <c r="J8" s="20"/>
      <c r="K8" s="29"/>
    </row>
    <row r="9" spans="1:11">
      <c r="A9" s="53" t="s">
        <v>64</v>
      </c>
      <c r="B9" s="44"/>
      <c r="C9" s="48" t="s">
        <v>44</v>
      </c>
      <c r="D9" s="27"/>
      <c r="E9" s="20"/>
      <c r="F9" s="20"/>
      <c r="G9" s="21"/>
      <c r="H9" s="20"/>
      <c r="I9" s="21"/>
      <c r="J9" s="20"/>
      <c r="K9" s="29"/>
    </row>
    <row r="10" spans="1:11">
      <c r="A10" s="53" t="s">
        <v>65</v>
      </c>
      <c r="B10" s="44"/>
      <c r="C10" s="48"/>
      <c r="D10" s="27"/>
      <c r="E10" s="20"/>
      <c r="F10" s="20"/>
      <c r="G10" s="21"/>
      <c r="H10" s="20"/>
      <c r="I10" s="21"/>
      <c r="J10" s="20"/>
      <c r="K10" s="29"/>
    </row>
    <row r="11" spans="1:11" ht="15.75" thickBot="1">
      <c r="A11" s="50"/>
      <c r="B11" s="52"/>
      <c r="C11" s="50"/>
      <c r="D11" s="11"/>
      <c r="E11" s="20"/>
      <c r="F11" s="20"/>
      <c r="G11" s="21"/>
      <c r="H11" s="20"/>
      <c r="I11" s="21"/>
      <c r="J11" s="20"/>
      <c r="K11" s="29"/>
    </row>
    <row r="12" spans="1:11" ht="15.75" thickBot="1">
      <c r="A12" s="12" t="s">
        <v>110</v>
      </c>
      <c r="B12" s="13"/>
      <c r="C12" s="13"/>
      <c r="D12" s="13"/>
      <c r="E12" s="13"/>
      <c r="F12" s="13"/>
      <c r="G12" s="14"/>
      <c r="H12" s="15"/>
      <c r="I12" s="19" t="s">
        <v>18</v>
      </c>
      <c r="J12" s="16"/>
      <c r="K12" s="17">
        <f>C3*D3+J4</f>
        <v>0</v>
      </c>
    </row>
    <row r="13" spans="1:11">
      <c r="A13" s="22"/>
      <c r="B13" s="22"/>
      <c r="C13" s="22"/>
      <c r="D13" s="22"/>
      <c r="E13" s="18"/>
      <c r="F13" s="18"/>
      <c r="G13" s="18"/>
      <c r="H13" s="18"/>
      <c r="I13" s="18"/>
      <c r="J13" s="18"/>
    </row>
    <row r="14" spans="1:11">
      <c r="A14" s="22"/>
      <c r="B14" s="18"/>
      <c r="C14" s="18"/>
      <c r="D14" s="18"/>
      <c r="E14" s="18"/>
      <c r="F14" s="18"/>
      <c r="G14" s="18"/>
      <c r="H14" s="18"/>
      <c r="I14" s="18"/>
      <c r="J14" s="18"/>
    </row>
    <row r="15" spans="1:11" ht="15.75" thickBot="1">
      <c r="A15" s="18"/>
      <c r="B15" s="18"/>
      <c r="C15" s="18"/>
      <c r="D15" s="18"/>
      <c r="E15" s="18"/>
      <c r="F15" s="18"/>
      <c r="G15" s="18"/>
      <c r="H15" s="18"/>
      <c r="I15" s="18"/>
      <c r="J15" s="18"/>
    </row>
    <row r="16" spans="1:11" ht="15.75" thickBot="1">
      <c r="A16" s="41" t="s">
        <v>6</v>
      </c>
      <c r="B16" s="31" t="s">
        <v>20</v>
      </c>
      <c r="C16" s="15" t="s">
        <v>10</v>
      </c>
      <c r="D16" s="10" t="s">
        <v>17</v>
      </c>
      <c r="E16" s="22"/>
      <c r="F16" s="22"/>
      <c r="G16" s="23"/>
      <c r="H16" s="22"/>
      <c r="I16" s="23"/>
      <c r="J16" s="22"/>
    </row>
    <row r="17" spans="1:10" ht="15.75" thickBot="1">
      <c r="A17" s="24" t="s">
        <v>19</v>
      </c>
      <c r="B17" s="11" t="s">
        <v>14</v>
      </c>
      <c r="C17" s="9">
        <v>160</v>
      </c>
      <c r="D17" s="138"/>
      <c r="E17" s="22"/>
      <c r="F17" s="22"/>
      <c r="G17" s="23"/>
      <c r="H17" s="22"/>
      <c r="I17" s="23"/>
      <c r="J17" s="22"/>
    </row>
    <row r="18" spans="1:10" ht="15.75" thickBot="1">
      <c r="A18" s="25" t="s">
        <v>32</v>
      </c>
      <c r="B18" s="42" t="s">
        <v>52</v>
      </c>
      <c r="C18" s="42" t="s">
        <v>56</v>
      </c>
      <c r="D18" s="10"/>
      <c r="E18" s="22"/>
      <c r="F18" s="22"/>
      <c r="G18" s="23"/>
      <c r="H18" s="22"/>
      <c r="I18" s="23"/>
      <c r="J18" s="22"/>
    </row>
    <row r="19" spans="1:10">
      <c r="A19" s="48" t="s">
        <v>22</v>
      </c>
      <c r="B19" s="44" t="s">
        <v>36</v>
      </c>
      <c r="C19" s="44" t="s">
        <v>57</v>
      </c>
      <c r="D19" s="27"/>
      <c r="E19" s="22"/>
      <c r="F19" s="22"/>
      <c r="G19" s="23"/>
      <c r="H19" s="22"/>
      <c r="I19" s="23"/>
      <c r="J19" s="22"/>
    </row>
    <row r="20" spans="1:10">
      <c r="A20" s="48" t="s">
        <v>48</v>
      </c>
      <c r="B20" s="44" t="s">
        <v>37</v>
      </c>
      <c r="C20" s="44" t="s">
        <v>58</v>
      </c>
      <c r="D20" s="27"/>
      <c r="E20" s="22"/>
      <c r="F20" s="22"/>
      <c r="G20" s="23"/>
      <c r="H20" s="22"/>
      <c r="I20" s="23"/>
      <c r="J20" s="22"/>
    </row>
    <row r="21" spans="1:10">
      <c r="A21" s="49" t="s">
        <v>49</v>
      </c>
      <c r="B21" s="44" t="s">
        <v>54</v>
      </c>
      <c r="C21" s="44" t="s">
        <v>59</v>
      </c>
      <c r="D21" s="27"/>
      <c r="E21" s="22"/>
      <c r="F21" s="22"/>
      <c r="G21" s="23"/>
      <c r="H21" s="22"/>
      <c r="I21" s="23"/>
      <c r="J21" s="22"/>
    </row>
    <row r="22" spans="1:10">
      <c r="A22" s="50" t="s">
        <v>50</v>
      </c>
      <c r="B22" s="44" t="s">
        <v>39</v>
      </c>
      <c r="C22" s="44" t="s">
        <v>60</v>
      </c>
      <c r="D22" s="27"/>
      <c r="E22" s="22"/>
      <c r="F22" s="22"/>
      <c r="G22" s="23"/>
      <c r="H22" s="22"/>
      <c r="I22" s="23"/>
      <c r="J22" s="22"/>
    </row>
    <row r="23" spans="1:10" ht="15.75" thickBot="1">
      <c r="A23" s="50" t="s">
        <v>51</v>
      </c>
      <c r="B23" s="44" t="s">
        <v>55</v>
      </c>
      <c r="C23" s="44" t="s">
        <v>61</v>
      </c>
      <c r="D23" s="27"/>
      <c r="E23" s="22"/>
      <c r="F23" s="22"/>
      <c r="G23" s="23"/>
      <c r="H23" s="22"/>
      <c r="I23" s="23"/>
      <c r="J23" s="22"/>
    </row>
    <row r="24" spans="1:10" ht="15.75" thickBot="1">
      <c r="A24" s="68" t="s">
        <v>110</v>
      </c>
      <c r="B24" s="13"/>
      <c r="C24" s="19" t="s">
        <v>18</v>
      </c>
      <c r="D24" s="17">
        <f>C17*D17</f>
        <v>0</v>
      </c>
      <c r="E24" s="18"/>
      <c r="F24" s="18"/>
      <c r="G24" s="18"/>
      <c r="H24" s="18"/>
      <c r="I24" s="18"/>
      <c r="J24" s="18"/>
    </row>
    <row r="26" spans="1:10" ht="15.75" thickBot="1"/>
    <row r="27" spans="1:10" ht="15.75" thickBot="1">
      <c r="A27" s="41" t="s">
        <v>6</v>
      </c>
      <c r="B27" s="31" t="s">
        <v>16</v>
      </c>
      <c r="C27" s="15" t="s">
        <v>10</v>
      </c>
      <c r="D27" s="10" t="s">
        <v>17</v>
      </c>
    </row>
    <row r="28" spans="1:10" ht="15.75" thickBot="1">
      <c r="A28" s="26" t="s">
        <v>1</v>
      </c>
      <c r="B28" s="27" t="s">
        <v>14</v>
      </c>
      <c r="C28" s="20">
        <v>180</v>
      </c>
      <c r="D28" s="138"/>
    </row>
    <row r="29" spans="1:10" ht="15.75" thickBot="1">
      <c r="A29" s="42" t="s">
        <v>32</v>
      </c>
      <c r="B29" s="51" t="s">
        <v>52</v>
      </c>
      <c r="C29" s="43" t="s">
        <v>67</v>
      </c>
      <c r="D29" s="27"/>
    </row>
    <row r="30" spans="1:10">
      <c r="A30" s="44" t="s">
        <v>68</v>
      </c>
      <c r="B30" s="45" t="s">
        <v>36</v>
      </c>
      <c r="C30" s="45" t="s">
        <v>72</v>
      </c>
      <c r="D30" s="27"/>
    </row>
    <row r="31" spans="1:10">
      <c r="A31" s="44" t="s">
        <v>69</v>
      </c>
      <c r="B31" s="44" t="s">
        <v>37</v>
      </c>
      <c r="C31" s="44" t="s">
        <v>73</v>
      </c>
      <c r="D31" s="27"/>
    </row>
    <row r="32" spans="1:10">
      <c r="A32" s="44" t="s">
        <v>70</v>
      </c>
      <c r="B32" s="44" t="s">
        <v>38</v>
      </c>
      <c r="C32" s="44" t="s">
        <v>74</v>
      </c>
      <c r="D32" s="27"/>
    </row>
    <row r="33" spans="1:4">
      <c r="A33" s="44" t="s">
        <v>48</v>
      </c>
      <c r="B33" s="44" t="s">
        <v>39</v>
      </c>
      <c r="C33" s="44" t="s">
        <v>75</v>
      </c>
      <c r="D33" s="27"/>
    </row>
    <row r="34" spans="1:4">
      <c r="A34" s="44" t="s">
        <v>71</v>
      </c>
      <c r="B34" s="44"/>
      <c r="C34" s="44"/>
      <c r="D34" s="27"/>
    </row>
    <row r="35" spans="1:4">
      <c r="A35" s="44" t="s">
        <v>63</v>
      </c>
      <c r="B35" s="44"/>
      <c r="C35" s="44"/>
      <c r="D35" s="27"/>
    </row>
    <row r="36" spans="1:4" ht="15.75" thickBot="1">
      <c r="A36" s="52" t="s">
        <v>30</v>
      </c>
      <c r="B36" s="52"/>
      <c r="C36" s="52"/>
      <c r="D36" s="11"/>
    </row>
    <row r="37" spans="1:4" ht="15.75" thickBot="1">
      <c r="A37" s="69" t="s">
        <v>111</v>
      </c>
      <c r="B37" s="7"/>
      <c r="C37" s="38" t="s">
        <v>18</v>
      </c>
      <c r="D37" s="39">
        <f>C28*D28</f>
        <v>0</v>
      </c>
    </row>
    <row r="38" spans="1:4">
      <c r="A38" s="22"/>
      <c r="B38" s="22"/>
      <c r="C38" s="22"/>
      <c r="D38" s="22"/>
    </row>
    <row r="39" spans="1:4" ht="15.75" thickBot="1">
      <c r="A39" s="22"/>
      <c r="B39" s="22"/>
      <c r="C39" s="22"/>
      <c r="D39" s="22"/>
    </row>
    <row r="40" spans="1:4" ht="15.75" thickBot="1">
      <c r="A40" s="41" t="s">
        <v>6</v>
      </c>
      <c r="B40" s="31" t="s">
        <v>16</v>
      </c>
      <c r="C40" s="15" t="s">
        <v>10</v>
      </c>
      <c r="D40" s="10" t="s">
        <v>17</v>
      </c>
    </row>
    <row r="41" spans="1:4" ht="15.75" thickBot="1">
      <c r="A41" s="26" t="s">
        <v>2</v>
      </c>
      <c r="B41" s="27" t="s">
        <v>14</v>
      </c>
      <c r="C41" s="20">
        <v>145</v>
      </c>
      <c r="D41" s="138"/>
    </row>
    <row r="42" spans="1:4" ht="15.75" thickBot="1">
      <c r="A42" s="42" t="s">
        <v>32</v>
      </c>
      <c r="B42" s="55" t="s">
        <v>52</v>
      </c>
      <c r="C42" s="46"/>
      <c r="D42" s="27"/>
    </row>
    <row r="43" spans="1:4" ht="15" customHeight="1">
      <c r="A43" s="53" t="s">
        <v>76</v>
      </c>
      <c r="B43" s="56" t="s">
        <v>36</v>
      </c>
      <c r="C43" s="46"/>
      <c r="D43" s="29"/>
    </row>
    <row r="44" spans="1:4">
      <c r="A44" s="53"/>
      <c r="B44" s="53" t="s">
        <v>37</v>
      </c>
      <c r="C44" s="47"/>
      <c r="D44" s="29"/>
    </row>
    <row r="45" spans="1:4">
      <c r="A45" s="53"/>
      <c r="B45" s="53" t="s">
        <v>38</v>
      </c>
      <c r="C45" s="47"/>
      <c r="D45" s="29"/>
    </row>
    <row r="46" spans="1:4">
      <c r="A46" s="53"/>
      <c r="B46" s="53" t="s">
        <v>39</v>
      </c>
      <c r="C46" s="47"/>
      <c r="D46" s="29"/>
    </row>
    <row r="47" spans="1:4">
      <c r="A47" s="53"/>
      <c r="B47" s="53" t="s">
        <v>77</v>
      </c>
      <c r="C47" s="47"/>
      <c r="D47" s="29"/>
    </row>
    <row r="48" spans="1:4">
      <c r="A48" s="53"/>
      <c r="B48" s="53" t="s">
        <v>78</v>
      </c>
      <c r="C48" s="47"/>
      <c r="D48" s="29"/>
    </row>
    <row r="49" spans="1:11" ht="15.75" thickBot="1">
      <c r="A49" s="54"/>
      <c r="B49" s="54" t="s">
        <v>79</v>
      </c>
      <c r="C49" s="57"/>
      <c r="D49" s="9"/>
    </row>
    <row r="50" spans="1:11" ht="15.75" thickBot="1">
      <c r="A50" s="69" t="s">
        <v>110</v>
      </c>
      <c r="B50" s="7"/>
      <c r="C50" s="38" t="s">
        <v>18</v>
      </c>
      <c r="D50" s="39">
        <f>C41*D41</f>
        <v>0</v>
      </c>
    </row>
    <row r="52" spans="1:11" ht="15.75" thickBot="1"/>
    <row r="53" spans="1:11" ht="15.75" thickBot="1">
      <c r="A53" s="41" t="s">
        <v>6</v>
      </c>
      <c r="B53" s="12" t="s">
        <v>20</v>
      </c>
      <c r="C53" s="31" t="s">
        <v>10</v>
      </c>
      <c r="D53" s="5" t="s">
        <v>17</v>
      </c>
      <c r="E53" s="12" t="s">
        <v>7</v>
      </c>
      <c r="F53" s="31" t="s">
        <v>9</v>
      </c>
      <c r="G53" s="14" t="s">
        <v>11</v>
      </c>
      <c r="H53" s="31" t="s">
        <v>12</v>
      </c>
      <c r="I53" s="14" t="s">
        <v>13</v>
      </c>
      <c r="J53" s="31" t="s">
        <v>15</v>
      </c>
      <c r="K53" s="33" t="s">
        <v>46</v>
      </c>
    </row>
    <row r="54" spans="1:11" ht="15.75" thickBot="1">
      <c r="A54" s="24" t="s">
        <v>3</v>
      </c>
      <c r="B54" s="6">
        <v>1</v>
      </c>
      <c r="C54" s="11">
        <v>60</v>
      </c>
      <c r="D54" s="139"/>
      <c r="E54" s="104" t="s">
        <v>254</v>
      </c>
      <c r="F54" s="105"/>
      <c r="G54" s="106"/>
      <c r="H54" s="105"/>
      <c r="I54" s="106"/>
      <c r="J54" s="105"/>
      <c r="K54" s="108"/>
    </row>
    <row r="55" spans="1:11" ht="15.75" thickBot="1">
      <c r="A55" s="52" t="s">
        <v>32</v>
      </c>
      <c r="B55" s="52" t="s">
        <v>52</v>
      </c>
      <c r="C55" s="52" t="s">
        <v>45</v>
      </c>
      <c r="D55" s="10"/>
      <c r="E55" s="82" t="s">
        <v>21</v>
      </c>
      <c r="F55" s="58">
        <v>5</v>
      </c>
      <c r="G55" s="59" t="s">
        <v>11</v>
      </c>
      <c r="H55" s="140"/>
      <c r="I55" s="59" t="s">
        <v>13</v>
      </c>
      <c r="J55" s="58">
        <f>F55*H55</f>
        <v>0</v>
      </c>
      <c r="K55" s="80"/>
    </row>
    <row r="56" spans="1:11" ht="15.75" thickBot="1">
      <c r="A56" s="53" t="s">
        <v>33</v>
      </c>
      <c r="B56" s="45" t="s">
        <v>36</v>
      </c>
      <c r="C56" s="45" t="s">
        <v>40</v>
      </c>
      <c r="D56" s="29"/>
      <c r="E56" s="86" t="s">
        <v>22</v>
      </c>
      <c r="F56" s="37">
        <v>25</v>
      </c>
      <c r="G56" s="61" t="s">
        <v>11</v>
      </c>
      <c r="H56" s="140"/>
      <c r="I56" s="61" t="s">
        <v>13</v>
      </c>
      <c r="J56" s="37">
        <f t="shared" ref="J56:J69" si="0">F56*H56</f>
        <v>0</v>
      </c>
      <c r="K56" s="79"/>
    </row>
    <row r="57" spans="1:11">
      <c r="A57" s="53" t="s">
        <v>34</v>
      </c>
      <c r="B57" s="44" t="s">
        <v>37</v>
      </c>
      <c r="C57" s="44" t="s">
        <v>41</v>
      </c>
      <c r="D57" s="20"/>
      <c r="E57" s="104" t="s">
        <v>255</v>
      </c>
      <c r="F57" s="105"/>
      <c r="G57" s="106"/>
      <c r="H57" s="105"/>
      <c r="I57" s="106"/>
      <c r="J57" s="105"/>
      <c r="K57" s="107"/>
    </row>
    <row r="58" spans="1:11">
      <c r="A58" s="53" t="s">
        <v>35</v>
      </c>
      <c r="B58" s="44" t="s">
        <v>38</v>
      </c>
      <c r="C58" s="44" t="s">
        <v>42</v>
      </c>
      <c r="D58" s="20"/>
      <c r="E58" s="82" t="s">
        <v>23</v>
      </c>
      <c r="F58" s="58">
        <v>5</v>
      </c>
      <c r="G58" s="59" t="s">
        <v>11</v>
      </c>
      <c r="H58" s="140"/>
      <c r="I58" s="59" t="s">
        <v>13</v>
      </c>
      <c r="J58" s="58">
        <f t="shared" si="0"/>
        <v>0</v>
      </c>
      <c r="K58" s="80"/>
    </row>
    <row r="59" spans="1:11">
      <c r="A59" s="50"/>
      <c r="B59" s="44" t="s">
        <v>39</v>
      </c>
      <c r="C59" s="44" t="s">
        <v>43</v>
      </c>
      <c r="D59" s="20"/>
      <c r="E59" s="70" t="s">
        <v>24</v>
      </c>
      <c r="F59" s="34">
        <v>5</v>
      </c>
      <c r="G59" s="35" t="s">
        <v>11</v>
      </c>
      <c r="H59" s="140"/>
      <c r="I59" s="35" t="s">
        <v>13</v>
      </c>
      <c r="J59" s="34">
        <f t="shared" si="0"/>
        <v>0</v>
      </c>
      <c r="K59" s="78"/>
    </row>
    <row r="60" spans="1:11" ht="15.75" thickBot="1">
      <c r="A60" s="53"/>
      <c r="B60" s="44"/>
      <c r="C60" s="44" t="s">
        <v>44</v>
      </c>
      <c r="D60" s="20"/>
      <c r="E60" s="86" t="s">
        <v>25</v>
      </c>
      <c r="F60" s="37">
        <v>5</v>
      </c>
      <c r="G60" s="61" t="s">
        <v>11</v>
      </c>
      <c r="H60" s="140"/>
      <c r="I60" s="61" t="s">
        <v>13</v>
      </c>
      <c r="J60" s="37">
        <f t="shared" si="0"/>
        <v>0</v>
      </c>
      <c r="K60" s="79"/>
    </row>
    <row r="61" spans="1:11">
      <c r="A61" s="53"/>
      <c r="B61" s="44"/>
      <c r="C61" s="44"/>
      <c r="D61" s="20"/>
      <c r="E61" s="104" t="s">
        <v>256</v>
      </c>
      <c r="F61" s="105"/>
      <c r="G61" s="106"/>
      <c r="H61" s="105"/>
      <c r="I61" s="106"/>
      <c r="J61" s="105"/>
      <c r="K61" s="107"/>
    </row>
    <row r="62" spans="1:11" ht="15.75" thickBot="1">
      <c r="A62" s="53"/>
      <c r="B62" s="44"/>
      <c r="C62" s="44"/>
      <c r="D62" s="20"/>
      <c r="E62" s="87" t="s">
        <v>26</v>
      </c>
      <c r="F62" s="88">
        <v>40</v>
      </c>
      <c r="G62" s="89" t="s">
        <v>11</v>
      </c>
      <c r="H62" s="141"/>
      <c r="I62" s="89" t="s">
        <v>13</v>
      </c>
      <c r="J62" s="88">
        <f t="shared" si="0"/>
        <v>0</v>
      </c>
      <c r="K62" s="90"/>
    </row>
    <row r="63" spans="1:11">
      <c r="A63" s="53"/>
      <c r="B63" s="44"/>
      <c r="C63" s="44"/>
      <c r="D63" s="20"/>
      <c r="E63" s="104" t="s">
        <v>226</v>
      </c>
      <c r="F63" s="105"/>
      <c r="G63" s="106"/>
      <c r="H63" s="105"/>
      <c r="I63" s="106"/>
      <c r="J63" s="105"/>
      <c r="K63" s="107"/>
    </row>
    <row r="64" spans="1:11">
      <c r="A64" s="53"/>
      <c r="B64" s="44"/>
      <c r="C64" s="44"/>
      <c r="D64" s="20"/>
      <c r="E64" s="82" t="s">
        <v>27</v>
      </c>
      <c r="F64" s="58">
        <v>40</v>
      </c>
      <c r="G64" s="59" t="s">
        <v>11</v>
      </c>
      <c r="H64" s="142"/>
      <c r="I64" s="59" t="s">
        <v>13</v>
      </c>
      <c r="J64" s="58">
        <f t="shared" si="0"/>
        <v>0</v>
      </c>
      <c r="K64" s="80" t="s">
        <v>47</v>
      </c>
    </row>
    <row r="65" spans="1:11">
      <c r="A65" s="53"/>
      <c r="B65" s="44"/>
      <c r="C65" s="44"/>
      <c r="D65" s="20"/>
      <c r="E65" s="70" t="s">
        <v>8</v>
      </c>
      <c r="F65" s="34">
        <v>3</v>
      </c>
      <c r="G65" s="35" t="s">
        <v>11</v>
      </c>
      <c r="H65" s="140"/>
      <c r="I65" s="35" t="s">
        <v>13</v>
      </c>
      <c r="J65" s="34">
        <f t="shared" si="0"/>
        <v>0</v>
      </c>
      <c r="K65" s="78"/>
    </row>
    <row r="66" spans="1:11">
      <c r="A66" s="50"/>
      <c r="B66" s="44"/>
      <c r="C66" s="44"/>
      <c r="D66" s="1"/>
      <c r="E66" s="70" t="s">
        <v>28</v>
      </c>
      <c r="F66" s="34">
        <v>15</v>
      </c>
      <c r="G66" s="35" t="s">
        <v>11</v>
      </c>
      <c r="H66" s="140"/>
      <c r="I66" s="35" t="s">
        <v>13</v>
      </c>
      <c r="J66" s="34">
        <f t="shared" si="0"/>
        <v>0</v>
      </c>
      <c r="K66" s="78"/>
    </row>
    <row r="67" spans="1:11">
      <c r="A67" s="53"/>
      <c r="B67" s="44"/>
      <c r="C67" s="44"/>
      <c r="D67" s="20"/>
      <c r="E67" s="70" t="s">
        <v>29</v>
      </c>
      <c r="F67" s="34">
        <v>10</v>
      </c>
      <c r="G67" s="35" t="s">
        <v>11</v>
      </c>
      <c r="H67" s="140"/>
      <c r="I67" s="35" t="s">
        <v>13</v>
      </c>
      <c r="J67" s="34">
        <f t="shared" si="0"/>
        <v>0</v>
      </c>
      <c r="K67" s="78"/>
    </row>
    <row r="68" spans="1:11">
      <c r="A68" s="53"/>
      <c r="B68" s="44"/>
      <c r="C68" s="44"/>
      <c r="D68" s="20"/>
      <c r="E68" s="70" t="s">
        <v>30</v>
      </c>
      <c r="F68" s="34">
        <v>5</v>
      </c>
      <c r="G68" s="35" t="s">
        <v>11</v>
      </c>
      <c r="H68" s="140"/>
      <c r="I68" s="35" t="s">
        <v>13</v>
      </c>
      <c r="J68" s="34">
        <f t="shared" si="0"/>
        <v>0</v>
      </c>
      <c r="K68" s="78"/>
    </row>
    <row r="69" spans="1:11" ht="15.75" thickBot="1">
      <c r="A69" s="54"/>
      <c r="B69" s="52"/>
      <c r="C69" s="52"/>
      <c r="D69" s="7"/>
      <c r="E69" s="117" t="s">
        <v>31</v>
      </c>
      <c r="F69" s="75">
        <v>5</v>
      </c>
      <c r="G69" s="76" t="s">
        <v>11</v>
      </c>
      <c r="H69" s="137"/>
      <c r="I69" s="76" t="s">
        <v>13</v>
      </c>
      <c r="J69" s="75">
        <f t="shared" si="0"/>
        <v>0</v>
      </c>
      <c r="K69" s="77"/>
    </row>
    <row r="70" spans="1:11" ht="15.75" thickBot="1">
      <c r="A70" s="12" t="s">
        <v>110</v>
      </c>
      <c r="B70" s="13"/>
      <c r="C70" s="13"/>
      <c r="D70" s="13"/>
      <c r="E70" s="13"/>
      <c r="F70" s="13"/>
      <c r="G70" s="14"/>
      <c r="H70" s="19" t="s">
        <v>18</v>
      </c>
      <c r="I70" s="16"/>
      <c r="J70" s="17">
        <f>C54*D54+SUM(J55:J69)</f>
        <v>0</v>
      </c>
      <c r="K70" s="31"/>
    </row>
    <row r="72" spans="1:11" ht="15.75" thickBot="1"/>
    <row r="73" spans="1:11" ht="15.75" thickBot="1">
      <c r="A73" s="41" t="s">
        <v>6</v>
      </c>
      <c r="B73" s="12" t="s">
        <v>20</v>
      </c>
      <c r="C73" s="31" t="s">
        <v>10</v>
      </c>
      <c r="D73" s="5" t="s">
        <v>17</v>
      </c>
      <c r="E73" s="12" t="s">
        <v>7</v>
      </c>
      <c r="F73" s="31" t="s">
        <v>9</v>
      </c>
      <c r="G73" s="14" t="s">
        <v>11</v>
      </c>
      <c r="H73" s="31" t="s">
        <v>12</v>
      </c>
      <c r="I73" s="14" t="s">
        <v>13</v>
      </c>
      <c r="J73" s="31" t="s">
        <v>15</v>
      </c>
      <c r="K73" s="33" t="s">
        <v>46</v>
      </c>
    </row>
    <row r="74" spans="1:11" ht="15.75" thickBot="1">
      <c r="A74" s="24" t="s">
        <v>4</v>
      </c>
      <c r="B74" s="6">
        <v>1</v>
      </c>
      <c r="C74" s="11">
        <v>35</v>
      </c>
      <c r="D74" s="139"/>
      <c r="E74" s="104" t="s">
        <v>254</v>
      </c>
      <c r="F74" s="105"/>
      <c r="G74" s="106"/>
      <c r="H74" s="105"/>
      <c r="I74" s="106"/>
      <c r="J74" s="105"/>
      <c r="K74" s="108"/>
    </row>
    <row r="75" spans="1:11" ht="15.75" thickBot="1">
      <c r="A75" s="52" t="s">
        <v>32</v>
      </c>
      <c r="B75" s="52" t="s">
        <v>52</v>
      </c>
      <c r="C75" s="54" t="s">
        <v>86</v>
      </c>
      <c r="D75" s="10"/>
      <c r="E75" s="63" t="s">
        <v>80</v>
      </c>
      <c r="F75" s="58">
        <v>20</v>
      </c>
      <c r="G75" s="59" t="s">
        <v>11</v>
      </c>
      <c r="H75" s="140"/>
      <c r="I75" s="59" t="s">
        <v>13</v>
      </c>
      <c r="J75" s="58">
        <f>F75*H75</f>
        <v>0</v>
      </c>
      <c r="K75" s="80"/>
    </row>
    <row r="76" spans="1:11" ht="15.75" thickBot="1">
      <c r="A76" s="56" t="s">
        <v>33</v>
      </c>
      <c r="B76" s="45" t="s">
        <v>36</v>
      </c>
      <c r="C76" s="55" t="s">
        <v>87</v>
      </c>
      <c r="D76" s="27"/>
      <c r="E76" s="66" t="s">
        <v>22</v>
      </c>
      <c r="F76" s="37">
        <v>25</v>
      </c>
      <c r="G76" s="61" t="s">
        <v>11</v>
      </c>
      <c r="H76" s="140"/>
      <c r="I76" s="61" t="s">
        <v>13</v>
      </c>
      <c r="J76" s="37">
        <f t="shared" ref="J76:J93" si="1">F76*H76</f>
        <v>0</v>
      </c>
      <c r="K76" s="79"/>
    </row>
    <row r="77" spans="1:11">
      <c r="A77" s="53" t="s">
        <v>34</v>
      </c>
      <c r="B77" s="44" t="s">
        <v>37</v>
      </c>
      <c r="C77" s="48" t="s">
        <v>88</v>
      </c>
      <c r="D77" s="32"/>
      <c r="E77" s="104" t="s">
        <v>255</v>
      </c>
      <c r="F77" s="105"/>
      <c r="G77" s="106"/>
      <c r="H77" s="105"/>
      <c r="I77" s="106"/>
      <c r="J77" s="105"/>
      <c r="K77" s="107"/>
    </row>
    <row r="78" spans="1:11">
      <c r="A78" s="53" t="s">
        <v>89</v>
      </c>
      <c r="B78" s="44" t="s">
        <v>38</v>
      </c>
      <c r="C78" s="48" t="s">
        <v>43</v>
      </c>
      <c r="D78" s="32"/>
      <c r="E78" s="82" t="s">
        <v>23</v>
      </c>
      <c r="F78" s="58">
        <v>5</v>
      </c>
      <c r="G78" s="59" t="s">
        <v>11</v>
      </c>
      <c r="H78" s="140"/>
      <c r="I78" s="59" t="s">
        <v>13</v>
      </c>
      <c r="J78" s="58">
        <f t="shared" si="1"/>
        <v>0</v>
      </c>
      <c r="K78" s="80"/>
    </row>
    <row r="79" spans="1:11">
      <c r="A79" s="50"/>
      <c r="B79" s="44" t="s">
        <v>39</v>
      </c>
      <c r="C79" s="48" t="s">
        <v>44</v>
      </c>
      <c r="D79" s="32"/>
      <c r="E79" s="70" t="s">
        <v>24</v>
      </c>
      <c r="F79" s="34">
        <v>5</v>
      </c>
      <c r="G79" s="35" t="s">
        <v>11</v>
      </c>
      <c r="H79" s="140"/>
      <c r="I79" s="35" t="s">
        <v>13</v>
      </c>
      <c r="J79" s="34">
        <f t="shared" si="1"/>
        <v>0</v>
      </c>
      <c r="K79" s="78"/>
    </row>
    <row r="80" spans="1:11" ht="15.75" thickBot="1">
      <c r="A80" s="53"/>
      <c r="B80" s="44"/>
      <c r="C80" s="50"/>
      <c r="D80" s="32"/>
      <c r="E80" s="86" t="s">
        <v>81</v>
      </c>
      <c r="F80" s="37">
        <v>15</v>
      </c>
      <c r="G80" s="61" t="s">
        <v>11</v>
      </c>
      <c r="H80" s="140"/>
      <c r="I80" s="61" t="s">
        <v>13</v>
      </c>
      <c r="J80" s="37">
        <f t="shared" si="1"/>
        <v>0</v>
      </c>
      <c r="K80" s="79"/>
    </row>
    <row r="81" spans="1:11">
      <c r="A81" s="53"/>
      <c r="B81" s="44"/>
      <c r="C81" s="48"/>
      <c r="D81" s="32"/>
      <c r="E81" s="56" t="s">
        <v>255</v>
      </c>
      <c r="F81" s="55"/>
      <c r="G81" s="97"/>
      <c r="H81" s="55"/>
      <c r="I81" s="97"/>
      <c r="J81" s="55"/>
      <c r="K81" s="46"/>
    </row>
    <row r="82" spans="1:11">
      <c r="A82" s="53"/>
      <c r="B82" s="44"/>
      <c r="C82" s="48"/>
      <c r="D82" s="32"/>
      <c r="E82" s="70" t="s">
        <v>26</v>
      </c>
      <c r="F82" s="34">
        <v>40</v>
      </c>
      <c r="G82" s="35" t="s">
        <v>11</v>
      </c>
      <c r="H82" s="140"/>
      <c r="I82" s="35" t="s">
        <v>13</v>
      </c>
      <c r="J82" s="34">
        <f t="shared" si="1"/>
        <v>0</v>
      </c>
      <c r="K82" s="78"/>
    </row>
    <row r="83" spans="1:11">
      <c r="A83" s="53"/>
      <c r="B83" s="44"/>
      <c r="C83" s="48"/>
      <c r="D83" s="32"/>
      <c r="E83" s="70" t="s">
        <v>82</v>
      </c>
      <c r="F83" s="34">
        <v>60</v>
      </c>
      <c r="G83" s="35" t="s">
        <v>11</v>
      </c>
      <c r="H83" s="140"/>
      <c r="I83" s="35" t="s">
        <v>13</v>
      </c>
      <c r="J83" s="34">
        <f t="shared" si="1"/>
        <v>0</v>
      </c>
      <c r="K83" s="78"/>
    </row>
    <row r="84" spans="1:11">
      <c r="A84" s="50"/>
      <c r="B84" s="44"/>
      <c r="C84" s="50"/>
      <c r="D84" s="32"/>
      <c r="E84" s="70" t="s">
        <v>83</v>
      </c>
      <c r="F84" s="34">
        <v>50</v>
      </c>
      <c r="G84" s="35" t="s">
        <v>11</v>
      </c>
      <c r="H84" s="140"/>
      <c r="I84" s="35" t="s">
        <v>13</v>
      </c>
      <c r="J84" s="34">
        <f t="shared" si="1"/>
        <v>0</v>
      </c>
      <c r="K84" s="78"/>
    </row>
    <row r="85" spans="1:11" ht="15.75" thickBot="1">
      <c r="A85" s="53"/>
      <c r="B85" s="44"/>
      <c r="C85" s="48"/>
      <c r="D85" s="32"/>
      <c r="E85" s="86" t="s">
        <v>27</v>
      </c>
      <c r="F85" s="37">
        <v>40</v>
      </c>
      <c r="G85" s="61" t="s">
        <v>11</v>
      </c>
      <c r="H85" s="143"/>
      <c r="I85" s="61" t="s">
        <v>13</v>
      </c>
      <c r="J85" s="37">
        <f t="shared" si="1"/>
        <v>0</v>
      </c>
      <c r="K85" s="79"/>
    </row>
    <row r="86" spans="1:11">
      <c r="A86" s="53"/>
      <c r="B86" s="44"/>
      <c r="C86" s="48"/>
      <c r="D86" s="32"/>
      <c r="E86" s="56" t="s">
        <v>226</v>
      </c>
      <c r="F86" s="55"/>
      <c r="G86" s="97"/>
      <c r="H86" s="55"/>
      <c r="I86" s="97"/>
      <c r="J86" s="55"/>
      <c r="K86" s="46"/>
    </row>
    <row r="87" spans="1:11">
      <c r="A87" s="53"/>
      <c r="B87" s="44"/>
      <c r="C87" s="48"/>
      <c r="D87" s="32"/>
      <c r="E87" s="70" t="s">
        <v>8</v>
      </c>
      <c r="F87" s="34">
        <v>3</v>
      </c>
      <c r="G87" s="35" t="s">
        <v>11</v>
      </c>
      <c r="H87" s="140"/>
      <c r="I87" s="35" t="s">
        <v>13</v>
      </c>
      <c r="J87" s="34">
        <f t="shared" si="1"/>
        <v>0</v>
      </c>
      <c r="K87" s="78"/>
    </row>
    <row r="88" spans="1:11">
      <c r="A88" s="53"/>
      <c r="B88" s="44"/>
      <c r="C88" s="48"/>
      <c r="D88" s="32"/>
      <c r="E88" s="70" t="s">
        <v>29</v>
      </c>
      <c r="F88" s="34">
        <v>10</v>
      </c>
      <c r="G88" s="35" t="s">
        <v>11</v>
      </c>
      <c r="H88" s="140"/>
      <c r="I88" s="35" t="s">
        <v>13</v>
      </c>
      <c r="J88" s="34">
        <f t="shared" si="1"/>
        <v>0</v>
      </c>
      <c r="K88" s="78"/>
    </row>
    <row r="89" spans="1:11">
      <c r="A89" s="53"/>
      <c r="B89" s="44"/>
      <c r="C89" s="48"/>
      <c r="D89" s="32"/>
      <c r="E89" s="103" t="s">
        <v>31</v>
      </c>
      <c r="F89" s="34">
        <v>5</v>
      </c>
      <c r="G89" s="35" t="s">
        <v>11</v>
      </c>
      <c r="H89" s="140"/>
      <c r="I89" s="35" t="s">
        <v>13</v>
      </c>
      <c r="J89" s="34">
        <f t="shared" si="1"/>
        <v>0</v>
      </c>
      <c r="K89" s="78"/>
    </row>
    <row r="90" spans="1:11">
      <c r="A90" s="53"/>
      <c r="B90" s="44"/>
      <c r="C90" s="48"/>
      <c r="D90" s="32"/>
      <c r="E90" s="70" t="s">
        <v>30</v>
      </c>
      <c r="F90" s="34">
        <v>5</v>
      </c>
      <c r="G90" s="35" t="s">
        <v>11</v>
      </c>
      <c r="H90" s="140"/>
      <c r="I90" s="35" t="s">
        <v>13</v>
      </c>
      <c r="J90" s="34">
        <f t="shared" si="1"/>
        <v>0</v>
      </c>
      <c r="K90" s="78"/>
    </row>
    <row r="91" spans="1:11" ht="15.75" thickBot="1">
      <c r="A91" s="53"/>
      <c r="B91" s="44"/>
      <c r="C91" s="48"/>
      <c r="D91" s="32"/>
      <c r="E91" s="86" t="s">
        <v>28</v>
      </c>
      <c r="F91" s="37">
        <v>15</v>
      </c>
      <c r="G91" s="61" t="s">
        <v>11</v>
      </c>
      <c r="H91" s="143"/>
      <c r="I91" s="61" t="s">
        <v>13</v>
      </c>
      <c r="J91" s="37">
        <f t="shared" si="1"/>
        <v>0</v>
      </c>
      <c r="K91" s="79"/>
    </row>
    <row r="92" spans="1:11">
      <c r="A92" s="53"/>
      <c r="B92" s="44"/>
      <c r="C92" s="48"/>
      <c r="D92" s="32"/>
      <c r="E92" s="56" t="s">
        <v>257</v>
      </c>
      <c r="F92" s="55"/>
      <c r="G92" s="97"/>
      <c r="H92" s="55"/>
      <c r="I92" s="97"/>
      <c r="J92" s="55"/>
      <c r="K92" s="46"/>
    </row>
    <row r="93" spans="1:11" ht="15.75" thickBot="1">
      <c r="A93" s="53"/>
      <c r="B93" s="52"/>
      <c r="C93" s="48"/>
      <c r="D93" s="6"/>
      <c r="E93" s="74" t="s">
        <v>84</v>
      </c>
      <c r="F93" s="75">
        <v>5</v>
      </c>
      <c r="G93" s="76" t="s">
        <v>11</v>
      </c>
      <c r="H93" s="137"/>
      <c r="I93" s="76" t="s">
        <v>13</v>
      </c>
      <c r="J93" s="75">
        <f t="shared" si="1"/>
        <v>0</v>
      </c>
      <c r="K93" s="77"/>
    </row>
    <row r="94" spans="1:11" ht="15.75" thickBot="1">
      <c r="A94" s="12" t="s">
        <v>110</v>
      </c>
      <c r="B94" s="13"/>
      <c r="C94" s="13"/>
      <c r="D94" s="13"/>
      <c r="E94" s="7"/>
      <c r="F94" s="7"/>
      <c r="G94" s="8"/>
      <c r="H94" s="38" t="s">
        <v>18</v>
      </c>
      <c r="I94" s="40"/>
      <c r="J94" s="39">
        <f>C74*D74+SUM(J75:J91)+J93</f>
        <v>0</v>
      </c>
      <c r="K94" s="11"/>
    </row>
    <row r="96" spans="1:11" ht="15.75" thickBot="1"/>
    <row r="97" spans="1:11" ht="15.75" thickBot="1">
      <c r="A97" s="41" t="s">
        <v>6</v>
      </c>
      <c r="B97" s="31" t="s">
        <v>20</v>
      </c>
      <c r="C97" s="15" t="s">
        <v>10</v>
      </c>
      <c r="D97" s="10" t="s">
        <v>17</v>
      </c>
      <c r="E97" s="2" t="s">
        <v>7</v>
      </c>
      <c r="F97" s="10" t="s">
        <v>9</v>
      </c>
      <c r="G97" s="4" t="s">
        <v>11</v>
      </c>
      <c r="H97" s="10" t="s">
        <v>12</v>
      </c>
      <c r="I97" s="4" t="s">
        <v>13</v>
      </c>
      <c r="J97" s="10" t="s">
        <v>15</v>
      </c>
      <c r="K97" s="30" t="s">
        <v>46</v>
      </c>
    </row>
    <row r="98" spans="1:11" ht="15.75" thickBot="1">
      <c r="A98" s="26" t="s">
        <v>5</v>
      </c>
      <c r="B98" s="27">
        <v>1</v>
      </c>
      <c r="C98" s="20">
        <v>55</v>
      </c>
      <c r="D98" s="136"/>
      <c r="E98" s="56" t="s">
        <v>258</v>
      </c>
      <c r="F98" s="55"/>
      <c r="G98" s="97"/>
      <c r="H98" s="55"/>
      <c r="I98" s="97"/>
      <c r="J98" s="55"/>
      <c r="K98" s="102"/>
    </row>
    <row r="99" spans="1:11" ht="15.75" thickBot="1">
      <c r="A99" s="42" t="s">
        <v>52</v>
      </c>
      <c r="B99" s="51"/>
      <c r="C99" s="43"/>
      <c r="D99" s="12"/>
      <c r="E99" s="74" t="s">
        <v>78</v>
      </c>
      <c r="F99" s="75">
        <v>30</v>
      </c>
      <c r="G99" s="76" t="s">
        <v>11</v>
      </c>
      <c r="H99" s="137"/>
      <c r="I99" s="76" t="s">
        <v>13</v>
      </c>
      <c r="J99" s="75">
        <f>F99*H99</f>
        <v>0</v>
      </c>
      <c r="K99" s="77"/>
    </row>
    <row r="100" spans="1:11">
      <c r="A100" s="56" t="s">
        <v>36</v>
      </c>
      <c r="B100" s="56"/>
      <c r="C100" s="46"/>
      <c r="D100" s="20"/>
      <c r="E100" s="20"/>
      <c r="F100" s="20"/>
      <c r="G100" s="21"/>
      <c r="H100" s="20"/>
      <c r="I100" s="21"/>
      <c r="J100" s="20"/>
      <c r="K100" s="29"/>
    </row>
    <row r="101" spans="1:11">
      <c r="A101" s="53" t="s">
        <v>37</v>
      </c>
      <c r="B101" s="53"/>
      <c r="C101" s="47"/>
      <c r="D101" s="20"/>
      <c r="E101" s="20"/>
      <c r="F101" s="20"/>
      <c r="G101" s="21"/>
      <c r="H101" s="20"/>
      <c r="I101" s="21"/>
      <c r="J101" s="20"/>
      <c r="K101" s="29"/>
    </row>
    <row r="102" spans="1:11">
      <c r="A102" s="53" t="s">
        <v>38</v>
      </c>
      <c r="B102" s="53"/>
      <c r="C102" s="47"/>
      <c r="D102" s="20"/>
      <c r="E102" s="20"/>
      <c r="F102" s="20"/>
      <c r="G102" s="21"/>
      <c r="H102" s="20"/>
      <c r="I102" s="21"/>
      <c r="J102" s="20"/>
      <c r="K102" s="29"/>
    </row>
    <row r="103" spans="1:11">
      <c r="A103" s="53" t="s">
        <v>39</v>
      </c>
      <c r="B103" s="53"/>
      <c r="C103" s="47"/>
      <c r="D103" s="20"/>
      <c r="E103" s="20"/>
      <c r="F103" s="20"/>
      <c r="G103" s="21"/>
      <c r="H103" s="20"/>
      <c r="I103" s="21"/>
      <c r="J103" s="20"/>
      <c r="K103" s="29"/>
    </row>
    <row r="104" spans="1:11" ht="15.75" thickBot="1">
      <c r="A104" s="53" t="s">
        <v>77</v>
      </c>
      <c r="B104" s="53"/>
      <c r="C104" s="47"/>
      <c r="D104" s="20"/>
      <c r="E104" s="20"/>
      <c r="F104" s="20"/>
      <c r="G104" s="21"/>
      <c r="H104" s="20"/>
      <c r="I104" s="21"/>
      <c r="J104" s="20"/>
      <c r="K104" s="29"/>
    </row>
    <row r="105" spans="1:11" ht="15.75" thickBot="1">
      <c r="A105" s="12" t="s">
        <v>110</v>
      </c>
      <c r="B105" s="13"/>
      <c r="C105" s="13"/>
      <c r="D105" s="13"/>
      <c r="E105" s="13"/>
      <c r="F105" s="13"/>
      <c r="G105" s="14"/>
      <c r="H105" s="13"/>
      <c r="I105" s="19" t="s">
        <v>18</v>
      </c>
      <c r="J105" s="16"/>
      <c r="K105" s="17">
        <f>C98*D98+J99</f>
        <v>0</v>
      </c>
    </row>
  </sheetData>
  <sheetProtection password="8713" sheet="1" objects="1" scenarios="1"/>
  <dataValidations count="12">
    <dataValidation type="custom" allowBlank="1" showInputMessage="1" showErrorMessage="1" sqref="H78:H80">
      <formula1>SUM($H$78:$H$80)&lt;=1</formula1>
    </dataValidation>
    <dataValidation type="custom" showInputMessage="1" showErrorMessage="1" sqref="H75:H76">
      <formula1>SUM($H$75:$H$76)&lt;=1</formula1>
    </dataValidation>
    <dataValidation type="custom" allowBlank="1" showInputMessage="1" showErrorMessage="1" sqref="H58:H60">
      <formula1>SUM($H$58:$H$60)&lt;=1</formula1>
    </dataValidation>
    <dataValidation type="custom" showInputMessage="1" showErrorMessage="1" sqref="H55:H56">
      <formula1>SUM($H$55:$H$56)&lt;=1</formula1>
    </dataValidation>
    <dataValidation type="whole" allowBlank="1" showInputMessage="1" showErrorMessage="1" sqref="H93">
      <formula1>1</formula1>
      <formula2>3</formula2>
    </dataValidation>
    <dataValidation type="custom" showInputMessage="1" showErrorMessage="1" sqref="H85">
      <formula1>AND(H82="",H83="",H84="",H85=1)</formula1>
    </dataValidation>
    <dataValidation type="custom" showInputMessage="1" showErrorMessage="1" sqref="H84">
      <formula1>AND(H82="",H83="",H85="",H84=1)</formula1>
    </dataValidation>
    <dataValidation type="custom" showInputMessage="1" showErrorMessage="1" sqref="H83">
      <formula1>AND(H82="",H84="",H85="",H83=1)</formula1>
    </dataValidation>
    <dataValidation type="custom" showInputMessage="1" showErrorMessage="1" sqref="H82">
      <formula1>AND(H83="",H84="",H85="",H82=1)</formula1>
    </dataValidation>
    <dataValidation type="whole" operator="equal" allowBlank="1" showInputMessage="1" showErrorMessage="1" sqref="H62 H64:H69 H87:H91 H99 H4">
      <formula1>1</formula1>
    </dataValidation>
    <dataValidation type="whole" allowBlank="1" showInputMessage="1" showErrorMessage="1" promptTitle="0-1" sqref="D74">
      <formula1>0</formula1>
      <formula2>1</formula2>
    </dataValidation>
    <dataValidation type="whole" allowBlank="1" showInputMessage="1" showErrorMessage="1" sqref="D3 D17 D28 D41 D54 D98">
      <formula1>0</formula1>
      <formula2>1</formula2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93"/>
  <sheetViews>
    <sheetView workbookViewId="0">
      <selection activeCell="D4" sqref="D4"/>
    </sheetView>
  </sheetViews>
  <sheetFormatPr defaultRowHeight="15"/>
  <cols>
    <col min="1" max="1" width="22" customWidth="1"/>
    <col min="2" max="2" width="24" bestFit="1" customWidth="1"/>
    <col min="3" max="3" width="32.28515625" bestFit="1" customWidth="1"/>
    <col min="4" max="4" width="18.140625" bestFit="1" customWidth="1"/>
    <col min="5" max="5" width="28.85546875" customWidth="1"/>
    <col min="10" max="10" width="18.42578125" bestFit="1" customWidth="1"/>
    <col min="11" max="11" width="26.425781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2" t="s">
        <v>7</v>
      </c>
      <c r="F1" s="10" t="s">
        <v>9</v>
      </c>
      <c r="G1" s="4" t="s">
        <v>11</v>
      </c>
      <c r="H1" s="10" t="s">
        <v>12</v>
      </c>
      <c r="I1" s="4" t="s">
        <v>13</v>
      </c>
      <c r="J1" s="10" t="s">
        <v>15</v>
      </c>
      <c r="K1" s="30" t="s">
        <v>46</v>
      </c>
    </row>
    <row r="2" spans="1:11" ht="15.75" thickBot="1">
      <c r="A2" s="24" t="s">
        <v>259</v>
      </c>
      <c r="B2" s="6" t="s">
        <v>260</v>
      </c>
      <c r="C2" s="11">
        <v>20</v>
      </c>
      <c r="D2" s="144"/>
      <c r="E2" s="56" t="s">
        <v>273</v>
      </c>
      <c r="F2" s="55"/>
      <c r="G2" s="97"/>
      <c r="H2" s="55"/>
      <c r="I2" s="97"/>
      <c r="J2" s="55"/>
      <c r="K2" s="102"/>
    </row>
    <row r="3" spans="1:11" ht="15.75" thickBot="1">
      <c r="A3" s="52" t="s">
        <v>32</v>
      </c>
      <c r="B3" s="52" t="s">
        <v>52</v>
      </c>
      <c r="C3" s="52" t="s">
        <v>128</v>
      </c>
      <c r="D3" s="2"/>
      <c r="E3" s="86" t="s">
        <v>274</v>
      </c>
      <c r="F3" s="37">
        <v>25</v>
      </c>
      <c r="G3" s="61" t="s">
        <v>11</v>
      </c>
      <c r="H3" s="140"/>
      <c r="I3" s="61" t="s">
        <v>13</v>
      </c>
      <c r="J3" s="37">
        <f>F3*H3</f>
        <v>0</v>
      </c>
      <c r="K3" s="79"/>
    </row>
    <row r="4" spans="1:11">
      <c r="A4" s="44" t="s">
        <v>48</v>
      </c>
      <c r="B4" s="44" t="s">
        <v>37</v>
      </c>
      <c r="C4" s="44" t="s">
        <v>266</v>
      </c>
      <c r="D4" s="32"/>
      <c r="E4" s="56" t="s">
        <v>244</v>
      </c>
      <c r="F4" s="55"/>
      <c r="G4" s="97"/>
      <c r="H4" s="55"/>
      <c r="I4" s="97"/>
      <c r="J4" s="55"/>
      <c r="K4" s="46"/>
    </row>
    <row r="5" spans="1:11" ht="15.75" thickBot="1">
      <c r="A5" s="44" t="s">
        <v>34</v>
      </c>
      <c r="B5" s="44" t="s">
        <v>38</v>
      </c>
      <c r="C5" s="44" t="s">
        <v>267</v>
      </c>
      <c r="D5" s="32"/>
      <c r="E5" s="86" t="s">
        <v>35</v>
      </c>
      <c r="F5" s="37">
        <v>1</v>
      </c>
      <c r="G5" s="61" t="s">
        <v>11</v>
      </c>
      <c r="H5" s="140"/>
      <c r="I5" s="61" t="s">
        <v>13</v>
      </c>
      <c r="J5" s="37">
        <f t="shared" ref="J5:J22" si="0">F5*H5</f>
        <v>0</v>
      </c>
      <c r="K5" s="79"/>
    </row>
    <row r="6" spans="1:11">
      <c r="A6" s="44" t="s">
        <v>261</v>
      </c>
      <c r="B6" s="44" t="s">
        <v>39</v>
      </c>
      <c r="C6" s="44" t="s">
        <v>268</v>
      </c>
      <c r="D6" s="32"/>
      <c r="E6" s="56" t="s">
        <v>275</v>
      </c>
      <c r="F6" s="55"/>
      <c r="G6" s="97"/>
      <c r="H6" s="55"/>
      <c r="I6" s="97"/>
      <c r="J6" s="55"/>
      <c r="K6" s="46"/>
    </row>
    <row r="7" spans="1:11">
      <c r="A7" s="44" t="s">
        <v>262</v>
      </c>
      <c r="B7" s="44"/>
      <c r="C7" s="44" t="s">
        <v>270</v>
      </c>
      <c r="D7" s="32"/>
      <c r="E7" s="70" t="s">
        <v>21</v>
      </c>
      <c r="F7" s="34">
        <v>5</v>
      </c>
      <c r="G7" s="35" t="s">
        <v>11</v>
      </c>
      <c r="H7" s="140"/>
      <c r="I7" s="35" t="s">
        <v>13</v>
      </c>
      <c r="J7" s="34">
        <f t="shared" si="0"/>
        <v>0</v>
      </c>
      <c r="K7" s="78"/>
    </row>
    <row r="8" spans="1:11" ht="15.75" thickBot="1">
      <c r="A8" s="44" t="s">
        <v>263</v>
      </c>
      <c r="B8" s="44"/>
      <c r="C8" s="44" t="s">
        <v>269</v>
      </c>
      <c r="D8" s="32"/>
      <c r="E8" s="86" t="s">
        <v>22</v>
      </c>
      <c r="F8" s="37">
        <v>25</v>
      </c>
      <c r="G8" s="61" t="s">
        <v>11</v>
      </c>
      <c r="H8" s="140"/>
      <c r="I8" s="61" t="s">
        <v>13</v>
      </c>
      <c r="J8" s="37">
        <f t="shared" si="0"/>
        <v>0</v>
      </c>
      <c r="K8" s="79"/>
    </row>
    <row r="9" spans="1:11">
      <c r="A9" s="44" t="s">
        <v>264</v>
      </c>
      <c r="B9" s="44"/>
      <c r="C9" s="44" t="s">
        <v>271</v>
      </c>
      <c r="D9" s="32"/>
      <c r="E9" s="104" t="s">
        <v>276</v>
      </c>
      <c r="F9" s="105"/>
      <c r="G9" s="106"/>
      <c r="H9" s="105"/>
      <c r="I9" s="106"/>
      <c r="J9" s="105"/>
      <c r="K9" s="107"/>
    </row>
    <row r="10" spans="1:11">
      <c r="A10" s="44" t="s">
        <v>265</v>
      </c>
      <c r="B10" s="44"/>
      <c r="C10" s="44" t="s">
        <v>272</v>
      </c>
      <c r="D10" s="32"/>
      <c r="E10" s="82" t="s">
        <v>25</v>
      </c>
      <c r="F10" s="58">
        <v>5</v>
      </c>
      <c r="G10" s="59" t="s">
        <v>11</v>
      </c>
      <c r="H10" s="140"/>
      <c r="I10" s="59" t="s">
        <v>13</v>
      </c>
      <c r="J10" s="58">
        <f t="shared" si="0"/>
        <v>0</v>
      </c>
      <c r="K10" s="80"/>
    </row>
    <row r="11" spans="1:11">
      <c r="A11" s="44"/>
      <c r="B11" s="44"/>
      <c r="C11" s="44"/>
      <c r="D11" s="32"/>
      <c r="E11" s="70" t="s">
        <v>277</v>
      </c>
      <c r="F11" s="34">
        <v>5</v>
      </c>
      <c r="G11" s="35" t="s">
        <v>11</v>
      </c>
      <c r="H11" s="140"/>
      <c r="I11" s="35" t="s">
        <v>13</v>
      </c>
      <c r="J11" s="34">
        <f t="shared" si="0"/>
        <v>0</v>
      </c>
      <c r="K11" s="78"/>
    </row>
    <row r="12" spans="1:11" ht="15.75" thickBot="1">
      <c r="A12" s="44"/>
      <c r="B12" s="44"/>
      <c r="C12" s="44"/>
      <c r="D12" s="32"/>
      <c r="E12" s="86" t="s">
        <v>278</v>
      </c>
      <c r="F12" s="37">
        <v>5</v>
      </c>
      <c r="G12" s="61" t="s">
        <v>11</v>
      </c>
      <c r="H12" s="140"/>
      <c r="I12" s="61" t="s">
        <v>13</v>
      </c>
      <c r="J12" s="37">
        <f t="shared" si="0"/>
        <v>0</v>
      </c>
      <c r="K12" s="79"/>
    </row>
    <row r="13" spans="1:11">
      <c r="A13" s="44"/>
      <c r="B13" s="44"/>
      <c r="C13" s="44"/>
      <c r="D13" s="32"/>
      <c r="E13" s="56" t="s">
        <v>279</v>
      </c>
      <c r="F13" s="55"/>
      <c r="G13" s="97"/>
      <c r="H13" s="55"/>
      <c r="I13" s="97"/>
      <c r="J13" s="55"/>
      <c r="K13" s="46"/>
    </row>
    <row r="14" spans="1:11">
      <c r="A14" s="44"/>
      <c r="B14" s="44"/>
      <c r="C14" s="44"/>
      <c r="D14" s="32"/>
      <c r="E14" s="103" t="s">
        <v>31</v>
      </c>
      <c r="F14" s="34">
        <v>5</v>
      </c>
      <c r="G14" s="35" t="s">
        <v>11</v>
      </c>
      <c r="H14" s="140"/>
      <c r="I14" s="35" t="s">
        <v>13</v>
      </c>
      <c r="J14" s="34">
        <f t="shared" si="0"/>
        <v>0</v>
      </c>
      <c r="K14" s="78"/>
    </row>
    <row r="15" spans="1:11">
      <c r="A15" s="44"/>
      <c r="B15" s="44"/>
      <c r="C15" s="44"/>
      <c r="D15" s="32"/>
      <c r="E15" s="70" t="s">
        <v>30</v>
      </c>
      <c r="F15" s="34">
        <v>5</v>
      </c>
      <c r="G15" s="35" t="s">
        <v>11</v>
      </c>
      <c r="H15" s="140"/>
      <c r="I15" s="35" t="s">
        <v>13</v>
      </c>
      <c r="J15" s="34">
        <f t="shared" si="0"/>
        <v>0</v>
      </c>
      <c r="K15" s="78"/>
    </row>
    <row r="16" spans="1:11">
      <c r="A16" s="44"/>
      <c r="B16" s="44"/>
      <c r="C16" s="44"/>
      <c r="D16" s="32"/>
      <c r="E16" s="70" t="s">
        <v>280</v>
      </c>
      <c r="F16" s="34">
        <v>15</v>
      </c>
      <c r="G16" s="35" t="s">
        <v>11</v>
      </c>
      <c r="H16" s="140"/>
      <c r="I16" s="35" t="s">
        <v>13</v>
      </c>
      <c r="J16" s="34">
        <f t="shared" si="0"/>
        <v>0</v>
      </c>
      <c r="K16" s="78"/>
    </row>
    <row r="17" spans="1:11" ht="15.75" thickBot="1">
      <c r="A17" s="44"/>
      <c r="B17" s="44"/>
      <c r="C17" s="44"/>
      <c r="D17" s="32"/>
      <c r="E17" s="86" t="s">
        <v>8</v>
      </c>
      <c r="F17" s="37">
        <v>3</v>
      </c>
      <c r="G17" s="61" t="s">
        <v>11</v>
      </c>
      <c r="H17" s="140"/>
      <c r="I17" s="61" t="s">
        <v>13</v>
      </c>
      <c r="J17" s="37">
        <f t="shared" si="0"/>
        <v>0</v>
      </c>
      <c r="K17" s="79"/>
    </row>
    <row r="18" spans="1:11">
      <c r="A18" s="44"/>
      <c r="B18" s="44"/>
      <c r="C18" s="44"/>
      <c r="D18" s="32"/>
      <c r="E18" s="56" t="s">
        <v>281</v>
      </c>
      <c r="F18" s="55"/>
      <c r="G18" s="97"/>
      <c r="H18" s="55"/>
      <c r="I18" s="97"/>
      <c r="J18" s="55"/>
      <c r="K18" s="46"/>
    </row>
    <row r="19" spans="1:11">
      <c r="A19" s="44"/>
      <c r="B19" s="44"/>
      <c r="C19" s="44"/>
      <c r="D19" s="32"/>
      <c r="E19" s="70" t="s">
        <v>282</v>
      </c>
      <c r="F19" s="34">
        <v>30</v>
      </c>
      <c r="G19" s="35" t="s">
        <v>11</v>
      </c>
      <c r="H19" s="140"/>
      <c r="I19" s="35" t="s">
        <v>13</v>
      </c>
      <c r="J19" s="34">
        <f t="shared" si="0"/>
        <v>0</v>
      </c>
      <c r="K19" s="78"/>
    </row>
    <row r="20" spans="1:11" ht="15.75" thickBot="1">
      <c r="A20" s="44"/>
      <c r="B20" s="44"/>
      <c r="C20" s="44"/>
      <c r="D20" s="32"/>
      <c r="E20" s="86" t="s">
        <v>196</v>
      </c>
      <c r="F20" s="37">
        <v>5</v>
      </c>
      <c r="G20" s="61" t="s">
        <v>11</v>
      </c>
      <c r="H20" s="140"/>
      <c r="I20" s="61" t="s">
        <v>13</v>
      </c>
      <c r="J20" s="37">
        <f t="shared" si="0"/>
        <v>0</v>
      </c>
      <c r="K20" s="79"/>
    </row>
    <row r="21" spans="1:11">
      <c r="A21" s="44"/>
      <c r="B21" s="44"/>
      <c r="C21" s="44"/>
      <c r="D21" s="32"/>
      <c r="E21" s="56" t="s">
        <v>220</v>
      </c>
      <c r="F21" s="55"/>
      <c r="G21" s="97"/>
      <c r="H21" s="55"/>
      <c r="I21" s="97"/>
      <c r="J21" s="55"/>
      <c r="K21" s="46"/>
    </row>
    <row r="22" spans="1:11" ht="15.75" thickBot="1">
      <c r="A22" s="52"/>
      <c r="B22" s="52"/>
      <c r="C22" s="52"/>
      <c r="D22" s="6"/>
      <c r="E22" s="74" t="s">
        <v>283</v>
      </c>
      <c r="F22" s="75">
        <v>5</v>
      </c>
      <c r="G22" s="76" t="s">
        <v>11</v>
      </c>
      <c r="H22" s="140"/>
      <c r="I22" s="76" t="s">
        <v>13</v>
      </c>
      <c r="J22" s="75">
        <f t="shared" si="0"/>
        <v>0</v>
      </c>
      <c r="K22" s="77"/>
    </row>
    <row r="23" spans="1:11" ht="15.75" thickBot="1">
      <c r="A23" s="12" t="s">
        <v>110</v>
      </c>
      <c r="B23" s="13"/>
      <c r="C23" s="13"/>
      <c r="D23" s="13"/>
      <c r="E23" s="7"/>
      <c r="F23" s="7"/>
      <c r="G23" s="8"/>
      <c r="H23" s="38" t="s">
        <v>18</v>
      </c>
      <c r="I23" s="40"/>
      <c r="J23" s="39">
        <f>C2*D2+SUM(J3:J22)</f>
        <v>0</v>
      </c>
      <c r="K23" s="11"/>
    </row>
    <row r="25" spans="1:11" ht="15.75" thickBot="1"/>
    <row r="26" spans="1:11" ht="15.75" thickBot="1">
      <c r="A26" s="41" t="s">
        <v>6</v>
      </c>
      <c r="B26" s="12" t="s">
        <v>20</v>
      </c>
      <c r="C26" s="31" t="s">
        <v>10</v>
      </c>
      <c r="D26" s="5" t="s">
        <v>17</v>
      </c>
      <c r="E26" s="2" t="s">
        <v>7</v>
      </c>
      <c r="F26" s="10" t="s">
        <v>9</v>
      </c>
      <c r="G26" s="4" t="s">
        <v>11</v>
      </c>
      <c r="H26" s="10" t="s">
        <v>12</v>
      </c>
      <c r="I26" s="4" t="s">
        <v>13</v>
      </c>
      <c r="J26" s="10" t="s">
        <v>15</v>
      </c>
      <c r="K26" s="30" t="s">
        <v>46</v>
      </c>
    </row>
    <row r="27" spans="1:11" ht="15.75" thickBot="1">
      <c r="A27" s="24" t="s">
        <v>284</v>
      </c>
      <c r="B27" s="6" t="s">
        <v>260</v>
      </c>
      <c r="C27" s="11">
        <v>40</v>
      </c>
      <c r="D27" s="144"/>
      <c r="E27" s="56" t="s">
        <v>293</v>
      </c>
      <c r="F27" s="55"/>
      <c r="G27" s="97"/>
      <c r="H27" s="55"/>
      <c r="I27" s="97"/>
      <c r="J27" s="55"/>
      <c r="K27" s="102"/>
    </row>
    <row r="28" spans="1:11" ht="15.75" thickBot="1">
      <c r="A28" s="52" t="s">
        <v>32</v>
      </c>
      <c r="B28" s="52" t="s">
        <v>52</v>
      </c>
      <c r="C28" s="52" t="s">
        <v>286</v>
      </c>
      <c r="D28" s="2"/>
      <c r="E28" s="70" t="s">
        <v>294</v>
      </c>
      <c r="F28" s="34">
        <v>5</v>
      </c>
      <c r="G28" s="35" t="s">
        <v>11</v>
      </c>
      <c r="H28" s="140"/>
      <c r="I28" s="35" t="s">
        <v>13</v>
      </c>
      <c r="J28" s="34">
        <f>F28*H28</f>
        <v>0</v>
      </c>
      <c r="K28" s="78"/>
    </row>
    <row r="29" spans="1:11" ht="15.75" thickBot="1">
      <c r="A29" s="44" t="s">
        <v>285</v>
      </c>
      <c r="B29" s="44" t="s">
        <v>37</v>
      </c>
      <c r="C29" s="44" t="s">
        <v>287</v>
      </c>
      <c r="D29" s="32"/>
      <c r="E29" s="74" t="s">
        <v>295</v>
      </c>
      <c r="F29" s="75">
        <v>5</v>
      </c>
      <c r="G29" s="76" t="s">
        <v>11</v>
      </c>
      <c r="H29" s="140"/>
      <c r="I29" s="76" t="s">
        <v>13</v>
      </c>
      <c r="J29" s="75">
        <f t="shared" ref="J29" si="1">F29*H29</f>
        <v>0</v>
      </c>
      <c r="K29" s="77"/>
    </row>
    <row r="30" spans="1:11">
      <c r="A30" s="44" t="s">
        <v>35</v>
      </c>
      <c r="B30" s="44" t="s">
        <v>38</v>
      </c>
      <c r="C30" s="44" t="s">
        <v>269</v>
      </c>
      <c r="D30" s="32"/>
      <c r="E30" s="2"/>
      <c r="F30" s="3"/>
      <c r="G30" s="4"/>
      <c r="H30" s="3"/>
      <c r="I30" s="4"/>
      <c r="J30" s="3"/>
      <c r="K30" s="5"/>
    </row>
    <row r="31" spans="1:11">
      <c r="A31" s="44"/>
      <c r="B31" s="44" t="s">
        <v>39</v>
      </c>
      <c r="C31" s="44" t="s">
        <v>288</v>
      </c>
      <c r="D31" s="32"/>
      <c r="E31" s="32"/>
      <c r="F31" s="20"/>
      <c r="G31" s="21"/>
      <c r="H31" s="20"/>
      <c r="I31" s="21"/>
      <c r="J31" s="20"/>
      <c r="K31" s="29"/>
    </row>
    <row r="32" spans="1:11">
      <c r="A32" s="44"/>
      <c r="B32" s="44"/>
      <c r="C32" s="44" t="s">
        <v>289</v>
      </c>
      <c r="D32" s="32"/>
      <c r="E32" s="32"/>
      <c r="F32" s="20"/>
      <c r="G32" s="21"/>
      <c r="H32" s="20"/>
      <c r="I32" s="21"/>
      <c r="J32" s="20"/>
      <c r="K32" s="29"/>
    </row>
    <row r="33" spans="1:11">
      <c r="A33" s="44"/>
      <c r="B33" s="44"/>
      <c r="C33" s="44" t="s">
        <v>290</v>
      </c>
      <c r="D33" s="32"/>
      <c r="E33" s="32"/>
      <c r="F33" s="20"/>
      <c r="G33" s="21"/>
      <c r="H33" s="20"/>
      <c r="I33" s="21"/>
      <c r="J33" s="20"/>
      <c r="K33" s="29"/>
    </row>
    <row r="34" spans="1:11">
      <c r="A34" s="44"/>
      <c r="B34" s="44"/>
      <c r="C34" s="44" t="s">
        <v>291</v>
      </c>
      <c r="D34" s="32"/>
      <c r="E34" s="32"/>
      <c r="F34" s="20"/>
      <c r="G34" s="21"/>
      <c r="H34" s="20"/>
      <c r="I34" s="21"/>
      <c r="J34" s="20"/>
      <c r="K34" s="29"/>
    </row>
    <row r="35" spans="1:11" ht="15.75" thickBot="1">
      <c r="A35" s="44"/>
      <c r="B35" s="44"/>
      <c r="C35" s="44" t="s">
        <v>292</v>
      </c>
      <c r="D35" s="32"/>
      <c r="E35" s="6"/>
      <c r="F35" s="7"/>
      <c r="G35" s="8"/>
      <c r="H35" s="7"/>
      <c r="I35" s="8"/>
      <c r="J35" s="7"/>
      <c r="K35" s="9"/>
    </row>
    <row r="36" spans="1:11" ht="15.75" thickBot="1">
      <c r="A36" s="12" t="s">
        <v>110</v>
      </c>
      <c r="B36" s="13"/>
      <c r="C36" s="13"/>
      <c r="D36" s="13"/>
      <c r="E36" s="7"/>
      <c r="F36" s="7"/>
      <c r="G36" s="8"/>
      <c r="H36" s="38" t="s">
        <v>18</v>
      </c>
      <c r="I36" s="40"/>
      <c r="J36" s="39">
        <f>C27*D27+SUM(J28:J30)</f>
        <v>0</v>
      </c>
      <c r="K36" s="11"/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296</v>
      </c>
      <c r="B40" s="32" t="s">
        <v>297</v>
      </c>
      <c r="C40" s="27">
        <v>15</v>
      </c>
      <c r="D40" s="144"/>
      <c r="E40" s="56" t="s">
        <v>298</v>
      </c>
      <c r="F40" s="55"/>
      <c r="G40" s="97"/>
      <c r="H40" s="55"/>
      <c r="I40" s="97"/>
      <c r="J40" s="55"/>
      <c r="K40" s="102"/>
    </row>
    <row r="41" spans="1:11" ht="15.75" thickBot="1">
      <c r="A41" s="54" t="s">
        <v>32</v>
      </c>
      <c r="B41" s="56" t="s">
        <v>52</v>
      </c>
      <c r="C41" s="55"/>
      <c r="D41" s="10"/>
      <c r="E41" s="66" t="s">
        <v>299</v>
      </c>
      <c r="F41" s="37">
        <v>0</v>
      </c>
      <c r="G41" s="61" t="s">
        <v>11</v>
      </c>
      <c r="H41" s="143"/>
      <c r="I41" s="61" t="s">
        <v>13</v>
      </c>
      <c r="J41" s="37">
        <f>F41*H41</f>
        <v>0</v>
      </c>
      <c r="K41" s="79"/>
    </row>
    <row r="42" spans="1:11">
      <c r="A42" s="53" t="s">
        <v>306</v>
      </c>
      <c r="B42" s="56" t="s">
        <v>37</v>
      </c>
      <c r="C42" s="46"/>
      <c r="D42" s="29"/>
      <c r="E42" s="55" t="s">
        <v>300</v>
      </c>
      <c r="F42" s="55"/>
      <c r="G42" s="97"/>
      <c r="H42" s="55"/>
      <c r="I42" s="97"/>
      <c r="J42" s="55"/>
      <c r="K42" s="46"/>
    </row>
    <row r="43" spans="1:11">
      <c r="A43" s="53" t="s">
        <v>80</v>
      </c>
      <c r="B43" s="53" t="s">
        <v>38</v>
      </c>
      <c r="C43" s="47"/>
      <c r="D43" s="29"/>
      <c r="E43" s="64" t="s">
        <v>301</v>
      </c>
      <c r="F43" s="34">
        <v>0</v>
      </c>
      <c r="G43" s="35" t="s">
        <v>11</v>
      </c>
      <c r="H43" s="140"/>
      <c r="I43" s="35" t="s">
        <v>13</v>
      </c>
      <c r="J43" s="34">
        <f t="shared" ref="J43:J47" si="2">F43*H43</f>
        <v>0</v>
      </c>
      <c r="K43" s="78"/>
    </row>
    <row r="44" spans="1:11">
      <c r="A44" s="53" t="s">
        <v>307</v>
      </c>
      <c r="B44" s="53" t="s">
        <v>39</v>
      </c>
      <c r="C44" s="47"/>
      <c r="D44" s="29"/>
      <c r="E44" s="64" t="s">
        <v>302</v>
      </c>
      <c r="F44" s="34">
        <v>0</v>
      </c>
      <c r="G44" s="35" t="s">
        <v>11</v>
      </c>
      <c r="H44" s="140"/>
      <c r="I44" s="35" t="s">
        <v>13</v>
      </c>
      <c r="J44" s="34">
        <f t="shared" si="2"/>
        <v>0</v>
      </c>
      <c r="K44" s="78"/>
    </row>
    <row r="45" spans="1:11" ht="15.75" thickBot="1">
      <c r="A45" s="53" t="s">
        <v>89</v>
      </c>
      <c r="B45" s="53"/>
      <c r="C45" s="47"/>
      <c r="D45" s="29"/>
      <c r="E45" s="66" t="s">
        <v>303</v>
      </c>
      <c r="F45" s="37">
        <v>5</v>
      </c>
      <c r="G45" s="61" t="s">
        <v>11</v>
      </c>
      <c r="H45" s="140"/>
      <c r="I45" s="61" t="s">
        <v>13</v>
      </c>
      <c r="J45" s="37">
        <f t="shared" si="2"/>
        <v>0</v>
      </c>
      <c r="K45" s="79"/>
    </row>
    <row r="46" spans="1:11">
      <c r="A46" s="53" t="s">
        <v>69</v>
      </c>
      <c r="B46" s="53"/>
      <c r="C46" s="47"/>
      <c r="D46" s="20"/>
      <c r="E46" s="56" t="s">
        <v>304</v>
      </c>
      <c r="F46" s="55"/>
      <c r="G46" s="97"/>
      <c r="H46" s="55"/>
      <c r="I46" s="97"/>
      <c r="J46" s="55"/>
      <c r="K46" s="46"/>
    </row>
    <row r="47" spans="1:11" ht="15.75" thickBot="1">
      <c r="A47" s="53"/>
      <c r="B47" s="54"/>
      <c r="C47" s="57"/>
      <c r="D47" s="7"/>
      <c r="E47" s="74" t="s">
        <v>305</v>
      </c>
      <c r="F47" s="75">
        <v>5</v>
      </c>
      <c r="G47" s="76" t="s">
        <v>11</v>
      </c>
      <c r="H47" s="137"/>
      <c r="I47" s="76" t="s">
        <v>13</v>
      </c>
      <c r="J47" s="75">
        <f t="shared" si="2"/>
        <v>0</v>
      </c>
      <c r="K47" s="77"/>
    </row>
    <row r="48" spans="1:11" ht="15.75" thickBot="1">
      <c r="A48" s="12" t="s">
        <v>110</v>
      </c>
      <c r="B48" s="7"/>
      <c r="C48" s="7"/>
      <c r="D48" s="13"/>
      <c r="E48" s="7"/>
      <c r="F48" s="7"/>
      <c r="G48" s="8"/>
      <c r="H48" s="38" t="s">
        <v>18</v>
      </c>
      <c r="I48" s="40"/>
      <c r="J48" s="39">
        <f>C40*D40+SUM(J41:J46)</f>
        <v>0</v>
      </c>
      <c r="K48" s="11"/>
    </row>
    <row r="50" spans="1:11" ht="15.75" thickBot="1"/>
    <row r="51" spans="1:11" ht="15.75" thickBot="1">
      <c r="A51" s="41" t="s">
        <v>6</v>
      </c>
      <c r="B51" s="12" t="s">
        <v>20</v>
      </c>
      <c r="C51" s="31" t="s">
        <v>10</v>
      </c>
      <c r="D51" s="5" t="s">
        <v>17</v>
      </c>
      <c r="E51" s="2" t="s">
        <v>7</v>
      </c>
      <c r="F51" s="10" t="s">
        <v>9</v>
      </c>
      <c r="G51" s="4" t="s">
        <v>11</v>
      </c>
      <c r="H51" s="10" t="s">
        <v>12</v>
      </c>
      <c r="I51" s="4" t="s">
        <v>13</v>
      </c>
      <c r="J51" s="10" t="s">
        <v>15</v>
      </c>
      <c r="K51" s="30" t="s">
        <v>46</v>
      </c>
    </row>
    <row r="52" spans="1:11" ht="15.75" thickBot="1">
      <c r="A52" s="24" t="s">
        <v>308</v>
      </c>
      <c r="B52" s="32" t="s">
        <v>297</v>
      </c>
      <c r="C52" s="27">
        <v>15</v>
      </c>
      <c r="D52" s="144"/>
      <c r="E52" s="56" t="s">
        <v>311</v>
      </c>
      <c r="F52" s="55"/>
      <c r="G52" s="97"/>
      <c r="H52" s="55"/>
      <c r="I52" s="97"/>
      <c r="J52" s="55"/>
      <c r="K52" s="102"/>
    </row>
    <row r="53" spans="1:11" ht="15.75" thickBot="1">
      <c r="A53" s="54" t="s">
        <v>32</v>
      </c>
      <c r="B53" s="25" t="s">
        <v>52</v>
      </c>
      <c r="C53" s="43"/>
      <c r="D53" s="3"/>
      <c r="E53" s="86" t="s">
        <v>312</v>
      </c>
      <c r="F53" s="37">
        <v>5</v>
      </c>
      <c r="G53" s="61" t="s">
        <v>11</v>
      </c>
      <c r="H53" s="137"/>
      <c r="I53" s="61" t="s">
        <v>13</v>
      </c>
      <c r="J53" s="37">
        <f>F53*H53</f>
        <v>0</v>
      </c>
      <c r="K53" s="79"/>
    </row>
    <row r="54" spans="1:11">
      <c r="A54" s="53" t="s">
        <v>136</v>
      </c>
      <c r="B54" s="53" t="s">
        <v>37</v>
      </c>
      <c r="C54" s="47"/>
      <c r="D54" s="20"/>
      <c r="E54" s="56" t="s">
        <v>313</v>
      </c>
      <c r="F54" s="55"/>
      <c r="G54" s="97"/>
      <c r="H54" s="55"/>
      <c r="I54" s="97"/>
      <c r="J54" s="55"/>
      <c r="K54" s="46"/>
    </row>
    <row r="55" spans="1:11" ht="15.75" thickBot="1">
      <c r="A55" s="53" t="s">
        <v>309</v>
      </c>
      <c r="B55" s="53" t="s">
        <v>38</v>
      </c>
      <c r="C55" s="47"/>
      <c r="D55" s="20"/>
      <c r="E55" s="86" t="s">
        <v>314</v>
      </c>
      <c r="F55" s="37">
        <v>0</v>
      </c>
      <c r="G55" s="61" t="s">
        <v>11</v>
      </c>
      <c r="H55" s="143"/>
      <c r="I55" s="61" t="s">
        <v>13</v>
      </c>
      <c r="J55" s="37">
        <f t="shared" ref="J55:J62" si="3">F55*H55</f>
        <v>0</v>
      </c>
      <c r="K55" s="79"/>
    </row>
    <row r="56" spans="1:11">
      <c r="A56" s="53"/>
      <c r="B56" s="53" t="s">
        <v>39</v>
      </c>
      <c r="C56" s="47"/>
      <c r="D56" s="20"/>
      <c r="E56" s="56" t="s">
        <v>317</v>
      </c>
      <c r="F56" s="55"/>
      <c r="G56" s="97"/>
      <c r="H56" s="55"/>
      <c r="I56" s="97"/>
      <c r="J56" s="55"/>
      <c r="K56" s="46"/>
    </row>
    <row r="57" spans="1:11" ht="15.75" thickBot="1">
      <c r="A57" s="53"/>
      <c r="B57" s="53" t="s">
        <v>310</v>
      </c>
      <c r="C57" s="47"/>
      <c r="D57" s="20"/>
      <c r="E57" s="86" t="s">
        <v>315</v>
      </c>
      <c r="F57" s="37">
        <v>10</v>
      </c>
      <c r="G57" s="61" t="s">
        <v>11</v>
      </c>
      <c r="H57" s="143"/>
      <c r="I57" s="61" t="s">
        <v>13</v>
      </c>
      <c r="J57" s="37">
        <f t="shared" si="3"/>
        <v>0</v>
      </c>
      <c r="K57" s="79"/>
    </row>
    <row r="58" spans="1:11">
      <c r="A58" s="53"/>
      <c r="B58" s="53"/>
      <c r="C58" s="47"/>
      <c r="D58" s="20"/>
      <c r="E58" s="56" t="s">
        <v>316</v>
      </c>
      <c r="F58" s="55"/>
      <c r="G58" s="97"/>
      <c r="H58" s="55"/>
      <c r="I58" s="97"/>
      <c r="J58" s="55"/>
      <c r="K58" s="46"/>
    </row>
    <row r="59" spans="1:11" ht="15.75" thickBot="1">
      <c r="A59" s="53"/>
      <c r="B59" s="53"/>
      <c r="C59" s="47"/>
      <c r="D59" s="20"/>
      <c r="E59" s="86" t="s">
        <v>22</v>
      </c>
      <c r="F59" s="37">
        <v>15</v>
      </c>
      <c r="G59" s="61" t="s">
        <v>11</v>
      </c>
      <c r="H59" s="143"/>
      <c r="I59" s="61" t="s">
        <v>13</v>
      </c>
      <c r="J59" s="37">
        <f t="shared" si="3"/>
        <v>0</v>
      </c>
      <c r="K59" s="79"/>
    </row>
    <row r="60" spans="1:11">
      <c r="A60" s="53"/>
      <c r="B60" s="53"/>
      <c r="C60" s="47"/>
      <c r="D60" s="20"/>
      <c r="E60" s="56" t="s">
        <v>236</v>
      </c>
      <c r="F60" s="55"/>
      <c r="G60" s="97"/>
      <c r="H60" s="55"/>
      <c r="I60" s="97"/>
      <c r="J60" s="55"/>
      <c r="K60" s="46"/>
    </row>
    <row r="61" spans="1:11">
      <c r="A61" s="53"/>
      <c r="B61" s="53"/>
      <c r="C61" s="47"/>
      <c r="D61" s="20"/>
      <c r="E61" s="103" t="s">
        <v>31</v>
      </c>
      <c r="F61" s="34">
        <v>5</v>
      </c>
      <c r="G61" s="35" t="s">
        <v>11</v>
      </c>
      <c r="H61" s="140"/>
      <c r="I61" s="35" t="s">
        <v>13</v>
      </c>
      <c r="J61" s="34">
        <f t="shared" si="3"/>
        <v>0</v>
      </c>
      <c r="K61" s="78"/>
    </row>
    <row r="62" spans="1:11" ht="15.75" thickBot="1">
      <c r="A62" s="53"/>
      <c r="B62" s="54"/>
      <c r="C62" s="57"/>
      <c r="D62" s="20"/>
      <c r="E62" s="74" t="s">
        <v>30</v>
      </c>
      <c r="F62" s="75">
        <v>5</v>
      </c>
      <c r="G62" s="76" t="s">
        <v>11</v>
      </c>
      <c r="H62" s="140"/>
      <c r="I62" s="76" t="s">
        <v>13</v>
      </c>
      <c r="J62" s="75">
        <f t="shared" si="3"/>
        <v>0</v>
      </c>
      <c r="K62" s="77"/>
    </row>
    <row r="63" spans="1:11" ht="15.75" thickBot="1">
      <c r="A63" s="12" t="s">
        <v>110</v>
      </c>
      <c r="B63" s="7"/>
      <c r="C63" s="7"/>
      <c r="D63" s="13"/>
      <c r="E63" s="7"/>
      <c r="F63" s="7"/>
      <c r="G63" s="8"/>
      <c r="H63" s="38" t="s">
        <v>18</v>
      </c>
      <c r="I63" s="40"/>
      <c r="J63" s="39">
        <f>C52*D52+SUM(J53:J62)</f>
        <v>0</v>
      </c>
      <c r="K63" s="11"/>
    </row>
    <row r="65" spans="1:11" ht="15.75" thickBot="1"/>
    <row r="66" spans="1:11" ht="15.75" thickBot="1">
      <c r="A66" s="41" t="s">
        <v>6</v>
      </c>
      <c r="B66" s="12" t="s">
        <v>20</v>
      </c>
      <c r="C66" s="31" t="s">
        <v>10</v>
      </c>
      <c r="D66" s="5" t="s">
        <v>17</v>
      </c>
      <c r="E66" s="12" t="s">
        <v>7</v>
      </c>
      <c r="F66" s="31" t="s">
        <v>9</v>
      </c>
      <c r="G66" s="14" t="s">
        <v>11</v>
      </c>
      <c r="H66" s="31" t="s">
        <v>12</v>
      </c>
      <c r="I66" s="14" t="s">
        <v>13</v>
      </c>
      <c r="J66" s="31" t="s">
        <v>15</v>
      </c>
      <c r="K66" s="33" t="s">
        <v>46</v>
      </c>
    </row>
    <row r="67" spans="1:11" ht="15.75" thickBot="1">
      <c r="A67" s="24" t="s">
        <v>318</v>
      </c>
      <c r="B67" s="32" t="s">
        <v>297</v>
      </c>
      <c r="C67" s="27">
        <v>15</v>
      </c>
      <c r="D67" s="139"/>
      <c r="E67" s="56" t="s">
        <v>298</v>
      </c>
      <c r="F67" s="55"/>
      <c r="G67" s="97"/>
      <c r="H67" s="55"/>
      <c r="I67" s="97"/>
      <c r="J67" s="55"/>
      <c r="K67" s="102"/>
    </row>
    <row r="68" spans="1:11" ht="15.75" thickBot="1">
      <c r="A68" s="54" t="s">
        <v>32</v>
      </c>
      <c r="B68" s="25" t="s">
        <v>52</v>
      </c>
      <c r="C68" s="43"/>
      <c r="D68" s="5"/>
      <c r="E68" s="86" t="s">
        <v>299</v>
      </c>
      <c r="F68" s="37">
        <v>0</v>
      </c>
      <c r="G68" s="61" t="s">
        <v>11</v>
      </c>
      <c r="H68" s="143"/>
      <c r="I68" s="61" t="s">
        <v>13</v>
      </c>
      <c r="J68" s="37">
        <f>F68*H68</f>
        <v>0</v>
      </c>
      <c r="K68" s="79"/>
    </row>
    <row r="69" spans="1:11">
      <c r="A69" s="53" t="s">
        <v>319</v>
      </c>
      <c r="B69" s="56" t="s">
        <v>37</v>
      </c>
      <c r="C69" s="46"/>
      <c r="D69" s="29"/>
      <c r="E69" s="56" t="s">
        <v>300</v>
      </c>
      <c r="F69" s="55"/>
      <c r="G69" s="97"/>
      <c r="H69" s="55"/>
      <c r="I69" s="97"/>
      <c r="J69" s="55"/>
      <c r="K69" s="46"/>
    </row>
    <row r="70" spans="1:11">
      <c r="A70" s="53" t="s">
        <v>320</v>
      </c>
      <c r="B70" s="53" t="s">
        <v>38</v>
      </c>
      <c r="C70" s="47"/>
      <c r="D70" s="29"/>
      <c r="E70" s="70" t="s">
        <v>301</v>
      </c>
      <c r="F70" s="34">
        <v>0</v>
      </c>
      <c r="G70" s="35" t="s">
        <v>11</v>
      </c>
      <c r="H70" s="140"/>
      <c r="I70" s="35" t="s">
        <v>13</v>
      </c>
      <c r="J70" s="34">
        <f t="shared" ref="J70:J72" si="4">F70*H70</f>
        <v>0</v>
      </c>
      <c r="K70" s="78"/>
    </row>
    <row r="71" spans="1:11">
      <c r="A71" s="53" t="s">
        <v>307</v>
      </c>
      <c r="B71" s="53" t="s">
        <v>39</v>
      </c>
      <c r="C71" s="47"/>
      <c r="D71" s="29"/>
      <c r="E71" s="70" t="s">
        <v>302</v>
      </c>
      <c r="F71" s="34">
        <v>0</v>
      </c>
      <c r="G71" s="35" t="s">
        <v>11</v>
      </c>
      <c r="H71" s="140"/>
      <c r="I71" s="35" t="s">
        <v>13</v>
      </c>
      <c r="J71" s="34">
        <f t="shared" si="4"/>
        <v>0</v>
      </c>
      <c r="K71" s="78"/>
    </row>
    <row r="72" spans="1:11" ht="15.75" thickBot="1">
      <c r="A72" s="53" t="s">
        <v>71</v>
      </c>
      <c r="B72" s="53"/>
      <c r="C72" s="47"/>
      <c r="D72" s="29"/>
      <c r="E72" s="86" t="s">
        <v>303</v>
      </c>
      <c r="F72" s="37">
        <v>5</v>
      </c>
      <c r="G72" s="61" t="s">
        <v>11</v>
      </c>
      <c r="H72" s="140"/>
      <c r="I72" s="61" t="s">
        <v>13</v>
      </c>
      <c r="J72" s="37">
        <f t="shared" si="4"/>
        <v>0</v>
      </c>
      <c r="K72" s="79"/>
    </row>
    <row r="73" spans="1:11">
      <c r="A73" s="53" t="s">
        <v>69</v>
      </c>
      <c r="B73" s="53"/>
      <c r="C73" s="47"/>
      <c r="D73" s="29"/>
      <c r="E73" s="56" t="s">
        <v>304</v>
      </c>
      <c r="F73" s="55"/>
      <c r="G73" s="97"/>
      <c r="H73" s="55"/>
      <c r="I73" s="97"/>
      <c r="J73" s="55"/>
      <c r="K73" s="46"/>
    </row>
    <row r="74" spans="1:11" ht="15.75" thickBot="1">
      <c r="A74" s="53"/>
      <c r="B74" s="54"/>
      <c r="C74" s="57"/>
      <c r="D74" s="29"/>
      <c r="E74" s="64" t="s">
        <v>305</v>
      </c>
      <c r="F74" s="34">
        <v>5</v>
      </c>
      <c r="G74" s="35" t="s">
        <v>11</v>
      </c>
      <c r="H74" s="137"/>
      <c r="I74" s="35" t="s">
        <v>13</v>
      </c>
      <c r="J74" s="34">
        <f t="shared" ref="J74" si="5">F74*H74</f>
        <v>0</v>
      </c>
      <c r="K74" s="34"/>
    </row>
    <row r="75" spans="1:11" ht="15.75" thickBot="1">
      <c r="A75" s="12" t="s">
        <v>110</v>
      </c>
      <c r="B75" s="7"/>
      <c r="C75" s="7"/>
      <c r="D75" s="13"/>
      <c r="E75" s="13"/>
      <c r="F75" s="13"/>
      <c r="G75" s="14"/>
      <c r="H75" s="19" t="s">
        <v>18</v>
      </c>
      <c r="I75" s="16"/>
      <c r="J75" s="17">
        <f>C67*D67+SUM(J68:J74)</f>
        <v>0</v>
      </c>
      <c r="K75" s="31"/>
    </row>
    <row r="77" spans="1:11" ht="15.75" thickBot="1"/>
    <row r="78" spans="1:11" ht="15.75" thickBot="1">
      <c r="A78" s="41" t="s">
        <v>6</v>
      </c>
      <c r="B78" s="12" t="s">
        <v>20</v>
      </c>
      <c r="C78" s="31" t="s">
        <v>10</v>
      </c>
      <c r="D78" s="5" t="s">
        <v>17</v>
      </c>
      <c r="E78" s="2" t="s">
        <v>7</v>
      </c>
      <c r="F78" s="10" t="s">
        <v>9</v>
      </c>
      <c r="G78" s="4" t="s">
        <v>11</v>
      </c>
      <c r="H78" s="10" t="s">
        <v>12</v>
      </c>
      <c r="I78" s="4" t="s">
        <v>13</v>
      </c>
      <c r="J78" s="10" t="s">
        <v>15</v>
      </c>
      <c r="K78" s="30" t="s">
        <v>46</v>
      </c>
    </row>
    <row r="79" spans="1:11" ht="15.75" thickBot="1">
      <c r="A79" s="24" t="s">
        <v>321</v>
      </c>
      <c r="B79" s="32" t="s">
        <v>297</v>
      </c>
      <c r="C79" s="27">
        <v>10</v>
      </c>
      <c r="D79" s="144"/>
      <c r="E79" s="56" t="s">
        <v>324</v>
      </c>
      <c r="F79" s="55"/>
      <c r="G79" s="97"/>
      <c r="H79" s="55"/>
      <c r="I79" s="97"/>
      <c r="J79" s="55"/>
      <c r="K79" s="102"/>
    </row>
    <row r="80" spans="1:11" ht="15.75" thickBot="1">
      <c r="A80" s="54" t="s">
        <v>32</v>
      </c>
      <c r="B80" s="56" t="s">
        <v>52</v>
      </c>
      <c r="C80" s="46"/>
      <c r="D80" s="3"/>
      <c r="E80" s="70" t="s">
        <v>64</v>
      </c>
      <c r="F80" s="34">
        <v>5</v>
      </c>
      <c r="G80" s="35" t="s">
        <v>11</v>
      </c>
      <c r="H80" s="140"/>
      <c r="I80" s="35" t="s">
        <v>13</v>
      </c>
      <c r="J80" s="34">
        <f>F80*H80</f>
        <v>0</v>
      </c>
      <c r="K80" s="78"/>
    </row>
    <row r="81" spans="1:11">
      <c r="A81" s="53" t="s">
        <v>48</v>
      </c>
      <c r="B81" s="56" t="s">
        <v>37</v>
      </c>
      <c r="C81" s="46"/>
      <c r="D81" s="20"/>
      <c r="E81" s="70" t="s">
        <v>325</v>
      </c>
      <c r="F81" s="34">
        <v>10</v>
      </c>
      <c r="G81" s="35" t="s">
        <v>11</v>
      </c>
      <c r="H81" s="140"/>
      <c r="I81" s="35" t="s">
        <v>13</v>
      </c>
      <c r="J81" s="34">
        <f t="shared" ref="J81:J92" si="6">F81*H81</f>
        <v>0</v>
      </c>
      <c r="K81" s="78"/>
    </row>
    <row r="82" spans="1:11" ht="15.75" thickBot="1">
      <c r="A82" s="53" t="s">
        <v>34</v>
      </c>
      <c r="B82" s="53" t="s">
        <v>38</v>
      </c>
      <c r="C82" s="47"/>
      <c r="D82" s="20"/>
      <c r="E82" s="86" t="s">
        <v>80</v>
      </c>
      <c r="F82" s="37">
        <v>15</v>
      </c>
      <c r="G82" s="61" t="s">
        <v>11</v>
      </c>
      <c r="H82" s="140"/>
      <c r="I82" s="61" t="s">
        <v>13</v>
      </c>
      <c r="J82" s="37">
        <f t="shared" si="6"/>
        <v>0</v>
      </c>
      <c r="K82" s="79"/>
    </row>
    <row r="83" spans="1:11">
      <c r="A83" s="53" t="s">
        <v>35</v>
      </c>
      <c r="B83" s="53" t="s">
        <v>322</v>
      </c>
      <c r="C83" s="47"/>
      <c r="D83" s="20"/>
      <c r="E83" s="56" t="s">
        <v>326</v>
      </c>
      <c r="F83" s="55"/>
      <c r="G83" s="97"/>
      <c r="H83" s="55"/>
      <c r="I83" s="97"/>
      <c r="J83" s="55"/>
      <c r="K83" s="46"/>
    </row>
    <row r="84" spans="1:11" ht="15.75" thickBot="1">
      <c r="A84" s="53"/>
      <c r="B84" s="53" t="s">
        <v>323</v>
      </c>
      <c r="C84" s="47"/>
      <c r="D84" s="20"/>
      <c r="E84" s="86" t="s">
        <v>93</v>
      </c>
      <c r="F84" s="37">
        <v>10</v>
      </c>
      <c r="G84" s="61" t="s">
        <v>11</v>
      </c>
      <c r="H84" s="143"/>
      <c r="I84" s="61" t="s">
        <v>13</v>
      </c>
      <c r="J84" s="37">
        <f t="shared" si="6"/>
        <v>0</v>
      </c>
      <c r="K84" s="79"/>
    </row>
    <row r="85" spans="1:11">
      <c r="A85" s="53"/>
      <c r="B85" s="53" t="s">
        <v>39</v>
      </c>
      <c r="C85" s="47"/>
      <c r="D85" s="20"/>
      <c r="E85" s="56" t="s">
        <v>235</v>
      </c>
      <c r="F85" s="55"/>
      <c r="G85" s="97"/>
      <c r="H85" s="55"/>
      <c r="I85" s="97"/>
      <c r="J85" s="55"/>
      <c r="K85" s="46"/>
    </row>
    <row r="86" spans="1:11">
      <c r="A86" s="53"/>
      <c r="B86" s="53"/>
      <c r="C86" s="47"/>
      <c r="D86" s="20"/>
      <c r="E86" s="70" t="s">
        <v>327</v>
      </c>
      <c r="F86" s="34">
        <v>5</v>
      </c>
      <c r="G86" s="35" t="s">
        <v>11</v>
      </c>
      <c r="H86" s="140"/>
      <c r="I86" s="35" t="s">
        <v>13</v>
      </c>
      <c r="J86" s="34">
        <f t="shared" si="6"/>
        <v>0</v>
      </c>
      <c r="K86" s="78"/>
    </row>
    <row r="87" spans="1:11" ht="15.75" thickBot="1">
      <c r="A87" s="53"/>
      <c r="B87" s="53"/>
      <c r="C87" s="47"/>
      <c r="D87" s="20"/>
      <c r="E87" s="86" t="s">
        <v>328</v>
      </c>
      <c r="F87" s="37">
        <v>25</v>
      </c>
      <c r="G87" s="61" t="s">
        <v>11</v>
      </c>
      <c r="H87" s="140"/>
      <c r="I87" s="61" t="s">
        <v>13</v>
      </c>
      <c r="J87" s="37">
        <f t="shared" si="6"/>
        <v>0</v>
      </c>
      <c r="K87" s="79"/>
    </row>
    <row r="88" spans="1:11">
      <c r="A88" s="53"/>
      <c r="B88" s="53"/>
      <c r="C88" s="47"/>
      <c r="D88" s="20"/>
      <c r="E88" s="56" t="s">
        <v>236</v>
      </c>
      <c r="F88" s="55"/>
      <c r="G88" s="97"/>
      <c r="H88" s="55"/>
      <c r="I88" s="97" t="s">
        <v>13</v>
      </c>
      <c r="J88" s="55"/>
      <c r="K88" s="46"/>
    </row>
    <row r="89" spans="1:11">
      <c r="A89" s="53"/>
      <c r="B89" s="53"/>
      <c r="C89" s="47"/>
      <c r="D89" s="20"/>
      <c r="E89" s="103" t="s">
        <v>127</v>
      </c>
      <c r="F89" s="34">
        <v>5</v>
      </c>
      <c r="G89" s="35" t="s">
        <v>11</v>
      </c>
      <c r="H89" s="140"/>
      <c r="I89" s="35" t="s">
        <v>13</v>
      </c>
      <c r="J89" s="34">
        <f t="shared" si="6"/>
        <v>0</v>
      </c>
      <c r="K89" s="78"/>
    </row>
    <row r="90" spans="1:11" ht="15.75" thickBot="1">
      <c r="A90" s="53"/>
      <c r="B90" s="53"/>
      <c r="C90" s="47"/>
      <c r="D90" s="20"/>
      <c r="E90" s="74" t="s">
        <v>329</v>
      </c>
      <c r="F90" s="75">
        <v>5</v>
      </c>
      <c r="G90" s="76" t="s">
        <v>11</v>
      </c>
      <c r="H90" s="137"/>
      <c r="I90" s="76" t="s">
        <v>13</v>
      </c>
      <c r="J90" s="75">
        <f t="shared" si="6"/>
        <v>0</v>
      </c>
      <c r="K90" s="77"/>
    </row>
    <row r="91" spans="1:11">
      <c r="A91" s="53"/>
      <c r="B91" s="53"/>
      <c r="C91" s="47"/>
      <c r="D91" s="20"/>
      <c r="E91" s="56" t="s">
        <v>330</v>
      </c>
      <c r="F91" s="55"/>
      <c r="G91" s="97"/>
      <c r="H91" s="55"/>
      <c r="I91" s="97"/>
      <c r="J91" s="55"/>
      <c r="K91" s="46"/>
    </row>
    <row r="92" spans="1:11" ht="15.75" thickBot="1">
      <c r="A92" s="54"/>
      <c r="B92" s="54"/>
      <c r="C92" s="57"/>
      <c r="D92" s="7"/>
      <c r="E92" s="74" t="s">
        <v>331</v>
      </c>
      <c r="F92" s="75">
        <v>85</v>
      </c>
      <c r="G92" s="76" t="s">
        <v>11</v>
      </c>
      <c r="H92" s="137"/>
      <c r="I92" s="76" t="s">
        <v>13</v>
      </c>
      <c r="J92" s="75">
        <f t="shared" si="6"/>
        <v>0</v>
      </c>
      <c r="K92" s="77"/>
    </row>
    <row r="93" spans="1:11" ht="15.75" thickBot="1">
      <c r="A93" s="12" t="s">
        <v>108</v>
      </c>
      <c r="B93" s="7"/>
      <c r="C93" s="7"/>
      <c r="D93" s="13"/>
      <c r="E93" s="7"/>
      <c r="F93" s="7"/>
      <c r="G93" s="8"/>
      <c r="H93" s="38" t="s">
        <v>18</v>
      </c>
      <c r="I93" s="40"/>
      <c r="J93" s="39">
        <f>C79*D79+SUM(J80:J92)</f>
        <v>0</v>
      </c>
      <c r="K93" s="11"/>
    </row>
  </sheetData>
  <sheetProtection password="8713" sheet="1" objects="1" scenarios="1"/>
  <dataValidations count="17">
    <dataValidation type="whole" allowBlank="1" showInputMessage="1" showErrorMessage="1" sqref="H14:H17 H22">
      <formula1>1</formula1>
      <formula2>10</formula2>
    </dataValidation>
    <dataValidation type="custom" allowBlank="1" showInputMessage="1" showErrorMessage="1" sqref="H10:H12">
      <formula1>SUM($H$10:$H$12)&lt;=10</formula1>
    </dataValidation>
    <dataValidation type="custom" allowBlank="1" showInputMessage="1" showErrorMessage="1" sqref="H7:H8">
      <formula1>SUM($H$7:$H$8)&lt;=10</formula1>
    </dataValidation>
    <dataValidation type="custom" allowBlank="1" showInputMessage="1" showErrorMessage="1" sqref="H5">
      <formula1>SUM($H$5)&lt;=10</formula1>
    </dataValidation>
    <dataValidation type="custom" allowBlank="1" showInputMessage="1" showErrorMessage="1" sqref="H3">
      <formula1>SUM($H$3)&lt;=10</formula1>
    </dataValidation>
    <dataValidation type="whole" operator="equal" allowBlank="1" showInputMessage="1" showErrorMessage="1" sqref="H19:H20 H57 H59 H61:H62 H89:H90">
      <formula1>1</formula1>
    </dataValidation>
    <dataValidation type="custom" allowBlank="1" showInputMessage="1" showErrorMessage="1" sqref="H28:H29">
      <formula1>SUM($H$28:$H$29)&lt;=10</formula1>
    </dataValidation>
    <dataValidation type="whole" allowBlank="1" showInputMessage="1" showErrorMessage="1" sqref="H41 H47 H53 H68 H74">
      <formula1>1</formula1>
      <formula2>3</formula2>
    </dataValidation>
    <dataValidation type="custom" allowBlank="1" showInputMessage="1" showErrorMessage="1" sqref="H43:H45">
      <formula1>SUM($H$43:$H$45)&lt;=3</formula1>
    </dataValidation>
    <dataValidation type="whole" allowBlank="1" showInputMessage="1" showErrorMessage="1" sqref="H55">
      <formula1>1</formula1>
      <formula2>2</formula2>
    </dataValidation>
    <dataValidation type="custom" allowBlank="1" showInputMessage="1" showErrorMessage="1" sqref="H70:H72">
      <formula1>SUM($H$70:$H$72)&lt;=3</formula1>
    </dataValidation>
    <dataValidation type="custom" allowBlank="1" showInputMessage="1" showErrorMessage="1" sqref="H80:H82">
      <formula1>SUM($H$80:$H$82)&lt;=2</formula1>
    </dataValidation>
    <dataValidation type="custom" allowBlank="1" showInputMessage="1" showErrorMessage="1" sqref="H86:H87">
      <formula1>SUM($H$86:$H$87)&lt;=1</formula1>
    </dataValidation>
    <dataValidation type="custom" showInputMessage="1" showErrorMessage="1" sqref="H92">
      <formula1>AND(H84&lt;&gt;1,H92=1)</formula1>
    </dataValidation>
    <dataValidation type="custom" operator="equal" allowBlank="1" showInputMessage="1" showErrorMessage="1" sqref="H84">
      <formula1>AND(H92="",H84=1)</formula1>
    </dataValidation>
    <dataValidation type="whole" allowBlank="1" showInputMessage="1" showErrorMessage="1" sqref="D2 D27">
      <formula1>3</formula1>
      <formula2>10</formula2>
    </dataValidation>
    <dataValidation type="whole" allowBlank="1" showInputMessage="1" showErrorMessage="1" sqref="D40 D52 D67 D79">
      <formula1>5</formula1>
      <formula2>15</formula2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K93"/>
  <sheetViews>
    <sheetView workbookViewId="0">
      <selection activeCell="D4" sqref="D4"/>
    </sheetView>
  </sheetViews>
  <sheetFormatPr defaultRowHeight="15"/>
  <cols>
    <col min="1" max="1" width="22" customWidth="1"/>
    <col min="2" max="2" width="24" bestFit="1" customWidth="1"/>
    <col min="3" max="3" width="32.28515625" bestFit="1" customWidth="1"/>
    <col min="4" max="4" width="18.140625" bestFit="1" customWidth="1"/>
    <col min="5" max="5" width="28.85546875" customWidth="1"/>
    <col min="10" max="10" width="18.42578125" bestFit="1" customWidth="1"/>
    <col min="11" max="11" width="26.425781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2" t="s">
        <v>7</v>
      </c>
      <c r="F1" s="10" t="s">
        <v>9</v>
      </c>
      <c r="G1" s="4" t="s">
        <v>11</v>
      </c>
      <c r="H1" s="10" t="s">
        <v>12</v>
      </c>
      <c r="I1" s="4" t="s">
        <v>13</v>
      </c>
      <c r="J1" s="10" t="s">
        <v>15</v>
      </c>
      <c r="K1" s="30" t="s">
        <v>46</v>
      </c>
    </row>
    <row r="2" spans="1:11" ht="15.75" thickBot="1">
      <c r="A2" s="24" t="s">
        <v>259</v>
      </c>
      <c r="B2" s="6" t="s">
        <v>260</v>
      </c>
      <c r="C2" s="11">
        <v>20</v>
      </c>
      <c r="D2" s="144"/>
      <c r="E2" s="56" t="s">
        <v>273</v>
      </c>
      <c r="F2" s="55"/>
      <c r="G2" s="97"/>
      <c r="H2" s="55"/>
      <c r="I2" s="97"/>
      <c r="J2" s="55"/>
      <c r="K2" s="102"/>
    </row>
    <row r="3" spans="1:11" ht="15.75" thickBot="1">
      <c r="A3" s="52" t="s">
        <v>32</v>
      </c>
      <c r="B3" s="52" t="s">
        <v>52</v>
      </c>
      <c r="C3" s="52" t="s">
        <v>128</v>
      </c>
      <c r="D3" s="2"/>
      <c r="E3" s="86" t="s">
        <v>274</v>
      </c>
      <c r="F3" s="37">
        <v>25</v>
      </c>
      <c r="G3" s="61" t="s">
        <v>11</v>
      </c>
      <c r="H3" s="140"/>
      <c r="I3" s="61" t="s">
        <v>13</v>
      </c>
      <c r="J3" s="37">
        <f>F3*H3</f>
        <v>0</v>
      </c>
      <c r="K3" s="79"/>
    </row>
    <row r="4" spans="1:11">
      <c r="A4" s="44" t="s">
        <v>48</v>
      </c>
      <c r="B4" s="44" t="s">
        <v>37</v>
      </c>
      <c r="C4" s="44" t="s">
        <v>266</v>
      </c>
      <c r="D4" s="32"/>
      <c r="E4" s="56" t="s">
        <v>244</v>
      </c>
      <c r="F4" s="55"/>
      <c r="G4" s="97"/>
      <c r="H4" s="55"/>
      <c r="I4" s="97"/>
      <c r="J4" s="55"/>
      <c r="K4" s="46"/>
    </row>
    <row r="5" spans="1:11" ht="15.75" thickBot="1">
      <c r="A5" s="44" t="s">
        <v>34</v>
      </c>
      <c r="B5" s="44" t="s">
        <v>38</v>
      </c>
      <c r="C5" s="44" t="s">
        <v>267</v>
      </c>
      <c r="D5" s="32"/>
      <c r="E5" s="86" t="s">
        <v>35</v>
      </c>
      <c r="F5" s="37">
        <v>1</v>
      </c>
      <c r="G5" s="61" t="s">
        <v>11</v>
      </c>
      <c r="H5" s="140"/>
      <c r="I5" s="61" t="s">
        <v>13</v>
      </c>
      <c r="J5" s="37">
        <f t="shared" ref="J5:J22" si="0">F5*H5</f>
        <v>0</v>
      </c>
      <c r="K5" s="79"/>
    </row>
    <row r="6" spans="1:11">
      <c r="A6" s="44" t="s">
        <v>261</v>
      </c>
      <c r="B6" s="44" t="s">
        <v>39</v>
      </c>
      <c r="C6" s="44" t="s">
        <v>268</v>
      </c>
      <c r="D6" s="32"/>
      <c r="E6" s="56" t="s">
        <v>275</v>
      </c>
      <c r="F6" s="55"/>
      <c r="G6" s="97"/>
      <c r="H6" s="55"/>
      <c r="I6" s="97"/>
      <c r="J6" s="55"/>
      <c r="K6" s="46"/>
    </row>
    <row r="7" spans="1:11">
      <c r="A7" s="44" t="s">
        <v>262</v>
      </c>
      <c r="B7" s="44"/>
      <c r="C7" s="44" t="s">
        <v>270</v>
      </c>
      <c r="D7" s="32"/>
      <c r="E7" s="70" t="s">
        <v>21</v>
      </c>
      <c r="F7" s="34">
        <v>5</v>
      </c>
      <c r="G7" s="35" t="s">
        <v>11</v>
      </c>
      <c r="H7" s="140"/>
      <c r="I7" s="35" t="s">
        <v>13</v>
      </c>
      <c r="J7" s="34">
        <f t="shared" si="0"/>
        <v>0</v>
      </c>
      <c r="K7" s="78"/>
    </row>
    <row r="8" spans="1:11" ht="15.75" thickBot="1">
      <c r="A8" s="44" t="s">
        <v>263</v>
      </c>
      <c r="B8" s="44"/>
      <c r="C8" s="44" t="s">
        <v>269</v>
      </c>
      <c r="D8" s="32"/>
      <c r="E8" s="86" t="s">
        <v>22</v>
      </c>
      <c r="F8" s="37">
        <v>25</v>
      </c>
      <c r="G8" s="61" t="s">
        <v>11</v>
      </c>
      <c r="H8" s="140"/>
      <c r="I8" s="61" t="s">
        <v>13</v>
      </c>
      <c r="J8" s="37">
        <f t="shared" si="0"/>
        <v>0</v>
      </c>
      <c r="K8" s="79"/>
    </row>
    <row r="9" spans="1:11">
      <c r="A9" s="44" t="s">
        <v>264</v>
      </c>
      <c r="B9" s="44"/>
      <c r="C9" s="44" t="s">
        <v>271</v>
      </c>
      <c r="D9" s="32"/>
      <c r="E9" s="104" t="s">
        <v>276</v>
      </c>
      <c r="F9" s="105"/>
      <c r="G9" s="106"/>
      <c r="H9" s="105"/>
      <c r="I9" s="106"/>
      <c r="J9" s="105"/>
      <c r="K9" s="107"/>
    </row>
    <row r="10" spans="1:11">
      <c r="A10" s="44" t="s">
        <v>265</v>
      </c>
      <c r="B10" s="44"/>
      <c r="C10" s="44" t="s">
        <v>272</v>
      </c>
      <c r="D10" s="32"/>
      <c r="E10" s="82" t="s">
        <v>25</v>
      </c>
      <c r="F10" s="58">
        <v>5</v>
      </c>
      <c r="G10" s="59" t="s">
        <v>11</v>
      </c>
      <c r="H10" s="140"/>
      <c r="I10" s="59" t="s">
        <v>13</v>
      </c>
      <c r="J10" s="58">
        <f t="shared" si="0"/>
        <v>0</v>
      </c>
      <c r="K10" s="80"/>
    </row>
    <row r="11" spans="1:11">
      <c r="A11" s="44"/>
      <c r="B11" s="44"/>
      <c r="C11" s="44"/>
      <c r="D11" s="32"/>
      <c r="E11" s="70" t="s">
        <v>277</v>
      </c>
      <c r="F11" s="34">
        <v>5</v>
      </c>
      <c r="G11" s="35" t="s">
        <v>11</v>
      </c>
      <c r="H11" s="140"/>
      <c r="I11" s="35" t="s">
        <v>13</v>
      </c>
      <c r="J11" s="34">
        <f t="shared" si="0"/>
        <v>0</v>
      </c>
      <c r="K11" s="78"/>
    </row>
    <row r="12" spans="1:11" ht="15.75" thickBot="1">
      <c r="A12" s="44"/>
      <c r="B12" s="44"/>
      <c r="C12" s="44"/>
      <c r="D12" s="32"/>
      <c r="E12" s="86" t="s">
        <v>278</v>
      </c>
      <c r="F12" s="37">
        <v>5</v>
      </c>
      <c r="G12" s="61" t="s">
        <v>11</v>
      </c>
      <c r="H12" s="140"/>
      <c r="I12" s="61" t="s">
        <v>13</v>
      </c>
      <c r="J12" s="37">
        <f t="shared" si="0"/>
        <v>0</v>
      </c>
      <c r="K12" s="79"/>
    </row>
    <row r="13" spans="1:11">
      <c r="A13" s="44"/>
      <c r="B13" s="44"/>
      <c r="C13" s="44"/>
      <c r="D13" s="32"/>
      <c r="E13" s="56" t="s">
        <v>279</v>
      </c>
      <c r="F13" s="55"/>
      <c r="G13" s="97"/>
      <c r="H13" s="55"/>
      <c r="I13" s="97"/>
      <c r="J13" s="55"/>
      <c r="K13" s="46"/>
    </row>
    <row r="14" spans="1:11">
      <c r="A14" s="44"/>
      <c r="B14" s="44"/>
      <c r="C14" s="44"/>
      <c r="D14" s="32"/>
      <c r="E14" s="103" t="s">
        <v>31</v>
      </c>
      <c r="F14" s="34">
        <v>5</v>
      </c>
      <c r="G14" s="35" t="s">
        <v>11</v>
      </c>
      <c r="H14" s="140"/>
      <c r="I14" s="35" t="s">
        <v>13</v>
      </c>
      <c r="J14" s="34">
        <f t="shared" si="0"/>
        <v>0</v>
      </c>
      <c r="K14" s="78"/>
    </row>
    <row r="15" spans="1:11">
      <c r="A15" s="44"/>
      <c r="B15" s="44"/>
      <c r="C15" s="44"/>
      <c r="D15" s="32"/>
      <c r="E15" s="70" t="s">
        <v>30</v>
      </c>
      <c r="F15" s="34">
        <v>5</v>
      </c>
      <c r="G15" s="35" t="s">
        <v>11</v>
      </c>
      <c r="H15" s="140"/>
      <c r="I15" s="35" t="s">
        <v>13</v>
      </c>
      <c r="J15" s="34">
        <f t="shared" si="0"/>
        <v>0</v>
      </c>
      <c r="K15" s="78"/>
    </row>
    <row r="16" spans="1:11">
      <c r="A16" s="44"/>
      <c r="B16" s="44"/>
      <c r="C16" s="44"/>
      <c r="D16" s="32"/>
      <c r="E16" s="70" t="s">
        <v>280</v>
      </c>
      <c r="F16" s="34">
        <v>15</v>
      </c>
      <c r="G16" s="35" t="s">
        <v>11</v>
      </c>
      <c r="H16" s="140"/>
      <c r="I16" s="35" t="s">
        <v>13</v>
      </c>
      <c r="J16" s="34">
        <f t="shared" si="0"/>
        <v>0</v>
      </c>
      <c r="K16" s="78"/>
    </row>
    <row r="17" spans="1:11" ht="15.75" thickBot="1">
      <c r="A17" s="44"/>
      <c r="B17" s="44"/>
      <c r="C17" s="44"/>
      <c r="D17" s="32"/>
      <c r="E17" s="86" t="s">
        <v>8</v>
      </c>
      <c r="F17" s="37">
        <v>3</v>
      </c>
      <c r="G17" s="61" t="s">
        <v>11</v>
      </c>
      <c r="H17" s="140"/>
      <c r="I17" s="61" t="s">
        <v>13</v>
      </c>
      <c r="J17" s="37">
        <f t="shared" si="0"/>
        <v>0</v>
      </c>
      <c r="K17" s="79"/>
    </row>
    <row r="18" spans="1:11">
      <c r="A18" s="44"/>
      <c r="B18" s="44"/>
      <c r="C18" s="44"/>
      <c r="D18" s="32"/>
      <c r="E18" s="56" t="s">
        <v>281</v>
      </c>
      <c r="F18" s="55"/>
      <c r="G18" s="97"/>
      <c r="H18" s="55"/>
      <c r="I18" s="97"/>
      <c r="J18" s="55"/>
      <c r="K18" s="46"/>
    </row>
    <row r="19" spans="1:11">
      <c r="A19" s="44"/>
      <c r="B19" s="44"/>
      <c r="C19" s="44"/>
      <c r="D19" s="32"/>
      <c r="E19" s="70" t="s">
        <v>282</v>
      </c>
      <c r="F19" s="34">
        <v>30</v>
      </c>
      <c r="G19" s="35" t="s">
        <v>11</v>
      </c>
      <c r="H19" s="140"/>
      <c r="I19" s="35" t="s">
        <v>13</v>
      </c>
      <c r="J19" s="34">
        <f t="shared" si="0"/>
        <v>0</v>
      </c>
      <c r="K19" s="78"/>
    </row>
    <row r="20" spans="1:11" ht="15.75" thickBot="1">
      <c r="A20" s="44"/>
      <c r="B20" s="44"/>
      <c r="C20" s="44"/>
      <c r="D20" s="32"/>
      <c r="E20" s="86" t="s">
        <v>196</v>
      </c>
      <c r="F20" s="37">
        <v>5</v>
      </c>
      <c r="G20" s="61" t="s">
        <v>11</v>
      </c>
      <c r="H20" s="140"/>
      <c r="I20" s="61" t="s">
        <v>13</v>
      </c>
      <c r="J20" s="37">
        <f t="shared" si="0"/>
        <v>0</v>
      </c>
      <c r="K20" s="79"/>
    </row>
    <row r="21" spans="1:11">
      <c r="A21" s="44"/>
      <c r="B21" s="44"/>
      <c r="C21" s="44"/>
      <c r="D21" s="32"/>
      <c r="E21" s="56" t="s">
        <v>220</v>
      </c>
      <c r="F21" s="55"/>
      <c r="G21" s="97"/>
      <c r="H21" s="55"/>
      <c r="I21" s="97"/>
      <c r="J21" s="55"/>
      <c r="K21" s="46"/>
    </row>
    <row r="22" spans="1:11" ht="15.75" thickBot="1">
      <c r="A22" s="52"/>
      <c r="B22" s="52"/>
      <c r="C22" s="52"/>
      <c r="D22" s="6"/>
      <c r="E22" s="74" t="s">
        <v>283</v>
      </c>
      <c r="F22" s="75">
        <v>5</v>
      </c>
      <c r="G22" s="76" t="s">
        <v>11</v>
      </c>
      <c r="H22" s="140"/>
      <c r="I22" s="76" t="s">
        <v>13</v>
      </c>
      <c r="J22" s="75">
        <f t="shared" si="0"/>
        <v>0</v>
      </c>
      <c r="K22" s="77"/>
    </row>
    <row r="23" spans="1:11" ht="15.75" thickBot="1">
      <c r="A23" s="12" t="s">
        <v>110</v>
      </c>
      <c r="B23" s="13"/>
      <c r="C23" s="13"/>
      <c r="D23" s="13"/>
      <c r="E23" s="7"/>
      <c r="F23" s="7"/>
      <c r="G23" s="8"/>
      <c r="H23" s="38" t="s">
        <v>18</v>
      </c>
      <c r="I23" s="40"/>
      <c r="J23" s="39">
        <f>C2*D2+SUM(J3:J22)</f>
        <v>0</v>
      </c>
      <c r="K23" s="11"/>
    </row>
    <row r="25" spans="1:11" ht="15.75" thickBot="1"/>
    <row r="26" spans="1:11" ht="15.75" thickBot="1">
      <c r="A26" s="41" t="s">
        <v>6</v>
      </c>
      <c r="B26" s="12" t="s">
        <v>20</v>
      </c>
      <c r="C26" s="31" t="s">
        <v>10</v>
      </c>
      <c r="D26" s="5" t="s">
        <v>17</v>
      </c>
      <c r="E26" s="2" t="s">
        <v>7</v>
      </c>
      <c r="F26" s="10" t="s">
        <v>9</v>
      </c>
      <c r="G26" s="4" t="s">
        <v>11</v>
      </c>
      <c r="H26" s="10" t="s">
        <v>12</v>
      </c>
      <c r="I26" s="4" t="s">
        <v>13</v>
      </c>
      <c r="J26" s="10" t="s">
        <v>15</v>
      </c>
      <c r="K26" s="30" t="s">
        <v>46</v>
      </c>
    </row>
    <row r="27" spans="1:11" ht="15.75" thickBot="1">
      <c r="A27" s="24" t="s">
        <v>284</v>
      </c>
      <c r="B27" s="6" t="s">
        <v>260</v>
      </c>
      <c r="C27" s="11">
        <v>40</v>
      </c>
      <c r="D27" s="144"/>
      <c r="E27" s="56" t="s">
        <v>293</v>
      </c>
      <c r="F27" s="55"/>
      <c r="G27" s="97"/>
      <c r="H27" s="55"/>
      <c r="I27" s="97"/>
      <c r="J27" s="55"/>
      <c r="K27" s="102"/>
    </row>
    <row r="28" spans="1:11" ht="15.75" thickBot="1">
      <c r="A28" s="52" t="s">
        <v>32</v>
      </c>
      <c r="B28" s="52" t="s">
        <v>52</v>
      </c>
      <c r="C28" s="52" t="s">
        <v>286</v>
      </c>
      <c r="D28" s="2"/>
      <c r="E28" s="70" t="s">
        <v>294</v>
      </c>
      <c r="F28" s="34">
        <v>5</v>
      </c>
      <c r="G28" s="35" t="s">
        <v>11</v>
      </c>
      <c r="H28" s="140"/>
      <c r="I28" s="35" t="s">
        <v>13</v>
      </c>
      <c r="J28" s="34">
        <f>F28*H28</f>
        <v>0</v>
      </c>
      <c r="K28" s="78"/>
    </row>
    <row r="29" spans="1:11" ht="15.75" thickBot="1">
      <c r="A29" s="44" t="s">
        <v>285</v>
      </c>
      <c r="B29" s="44" t="s">
        <v>37</v>
      </c>
      <c r="C29" s="44" t="s">
        <v>287</v>
      </c>
      <c r="D29" s="32"/>
      <c r="E29" s="74" t="s">
        <v>295</v>
      </c>
      <c r="F29" s="75">
        <v>5</v>
      </c>
      <c r="G29" s="76" t="s">
        <v>11</v>
      </c>
      <c r="H29" s="140"/>
      <c r="I29" s="76" t="s">
        <v>13</v>
      </c>
      <c r="J29" s="75">
        <f t="shared" ref="J29" si="1">F29*H29</f>
        <v>0</v>
      </c>
      <c r="K29" s="77"/>
    </row>
    <row r="30" spans="1:11">
      <c r="A30" s="44" t="s">
        <v>35</v>
      </c>
      <c r="B30" s="44" t="s">
        <v>38</v>
      </c>
      <c r="C30" s="44" t="s">
        <v>269</v>
      </c>
      <c r="D30" s="32"/>
      <c r="E30" s="2"/>
      <c r="F30" s="3"/>
      <c r="G30" s="4"/>
      <c r="H30" s="3"/>
      <c r="I30" s="4"/>
      <c r="J30" s="3"/>
      <c r="K30" s="5"/>
    </row>
    <row r="31" spans="1:11">
      <c r="A31" s="44"/>
      <c r="B31" s="44" t="s">
        <v>39</v>
      </c>
      <c r="C31" s="44" t="s">
        <v>288</v>
      </c>
      <c r="D31" s="32"/>
      <c r="E31" s="32"/>
      <c r="F31" s="20"/>
      <c r="G31" s="21"/>
      <c r="H31" s="20"/>
      <c r="I31" s="21"/>
      <c r="J31" s="20"/>
      <c r="K31" s="29"/>
    </row>
    <row r="32" spans="1:11">
      <c r="A32" s="44"/>
      <c r="B32" s="44"/>
      <c r="C32" s="44" t="s">
        <v>289</v>
      </c>
      <c r="D32" s="32"/>
      <c r="E32" s="32"/>
      <c r="F32" s="20"/>
      <c r="G32" s="21"/>
      <c r="H32" s="20"/>
      <c r="I32" s="21"/>
      <c r="J32" s="20"/>
      <c r="K32" s="29"/>
    </row>
    <row r="33" spans="1:11">
      <c r="A33" s="44"/>
      <c r="B33" s="44"/>
      <c r="C33" s="44" t="s">
        <v>290</v>
      </c>
      <c r="D33" s="32"/>
      <c r="E33" s="32"/>
      <c r="F33" s="20"/>
      <c r="G33" s="21"/>
      <c r="H33" s="20"/>
      <c r="I33" s="21"/>
      <c r="J33" s="20"/>
      <c r="K33" s="29"/>
    </row>
    <row r="34" spans="1:11">
      <c r="A34" s="44"/>
      <c r="B34" s="44"/>
      <c r="C34" s="44" t="s">
        <v>291</v>
      </c>
      <c r="D34" s="32"/>
      <c r="E34" s="32"/>
      <c r="F34" s="20"/>
      <c r="G34" s="21"/>
      <c r="H34" s="20"/>
      <c r="I34" s="21"/>
      <c r="J34" s="20"/>
      <c r="K34" s="29"/>
    </row>
    <row r="35" spans="1:11" ht="15.75" thickBot="1">
      <c r="A35" s="44"/>
      <c r="B35" s="44"/>
      <c r="C35" s="44" t="s">
        <v>292</v>
      </c>
      <c r="D35" s="32"/>
      <c r="E35" s="6"/>
      <c r="F35" s="7"/>
      <c r="G35" s="8"/>
      <c r="H35" s="7"/>
      <c r="I35" s="8"/>
      <c r="J35" s="7"/>
      <c r="K35" s="9"/>
    </row>
    <row r="36" spans="1:11" ht="15.75" thickBot="1">
      <c r="A36" s="12" t="s">
        <v>110</v>
      </c>
      <c r="B36" s="13"/>
      <c r="C36" s="13"/>
      <c r="D36" s="13"/>
      <c r="E36" s="7"/>
      <c r="F36" s="7"/>
      <c r="G36" s="8"/>
      <c r="H36" s="38" t="s">
        <v>18</v>
      </c>
      <c r="I36" s="40"/>
      <c r="J36" s="39">
        <f>C27*D27+SUM(J28:J30)</f>
        <v>0</v>
      </c>
      <c r="K36" s="11"/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296</v>
      </c>
      <c r="B40" s="32" t="s">
        <v>297</v>
      </c>
      <c r="C40" s="27">
        <v>15</v>
      </c>
      <c r="D40" s="144"/>
      <c r="E40" s="56" t="s">
        <v>298</v>
      </c>
      <c r="F40" s="55"/>
      <c r="G40" s="97"/>
      <c r="H40" s="55"/>
      <c r="I40" s="97"/>
      <c r="J40" s="55"/>
      <c r="K40" s="102"/>
    </row>
    <row r="41" spans="1:11" ht="15.75" thickBot="1">
      <c r="A41" s="54" t="s">
        <v>32</v>
      </c>
      <c r="B41" s="56" t="s">
        <v>52</v>
      </c>
      <c r="C41" s="55"/>
      <c r="D41" s="10"/>
      <c r="E41" s="66" t="s">
        <v>299</v>
      </c>
      <c r="F41" s="37">
        <v>0</v>
      </c>
      <c r="G41" s="61" t="s">
        <v>11</v>
      </c>
      <c r="H41" s="143"/>
      <c r="I41" s="61" t="s">
        <v>13</v>
      </c>
      <c r="J41" s="37">
        <f>F41*H41</f>
        <v>0</v>
      </c>
      <c r="K41" s="79"/>
    </row>
    <row r="42" spans="1:11">
      <c r="A42" s="53" t="s">
        <v>306</v>
      </c>
      <c r="B42" s="56" t="s">
        <v>37</v>
      </c>
      <c r="C42" s="46"/>
      <c r="D42" s="29"/>
      <c r="E42" s="55" t="s">
        <v>300</v>
      </c>
      <c r="F42" s="55"/>
      <c r="G42" s="97"/>
      <c r="H42" s="55"/>
      <c r="I42" s="97"/>
      <c r="J42" s="55"/>
      <c r="K42" s="46"/>
    </row>
    <row r="43" spans="1:11">
      <c r="A43" s="53" t="s">
        <v>80</v>
      </c>
      <c r="B43" s="53" t="s">
        <v>38</v>
      </c>
      <c r="C43" s="47"/>
      <c r="D43" s="29"/>
      <c r="E43" s="64" t="s">
        <v>301</v>
      </c>
      <c r="F43" s="34">
        <v>0</v>
      </c>
      <c r="G43" s="35" t="s">
        <v>11</v>
      </c>
      <c r="H43" s="140"/>
      <c r="I43" s="35" t="s">
        <v>13</v>
      </c>
      <c r="J43" s="34">
        <f t="shared" ref="J43:J47" si="2">F43*H43</f>
        <v>0</v>
      </c>
      <c r="K43" s="78"/>
    </row>
    <row r="44" spans="1:11">
      <c r="A44" s="53" t="s">
        <v>307</v>
      </c>
      <c r="B44" s="53" t="s">
        <v>39</v>
      </c>
      <c r="C44" s="47"/>
      <c r="D44" s="29"/>
      <c r="E44" s="64" t="s">
        <v>302</v>
      </c>
      <c r="F44" s="34">
        <v>0</v>
      </c>
      <c r="G44" s="35" t="s">
        <v>11</v>
      </c>
      <c r="H44" s="140"/>
      <c r="I44" s="35" t="s">
        <v>13</v>
      </c>
      <c r="J44" s="34">
        <f t="shared" si="2"/>
        <v>0</v>
      </c>
      <c r="K44" s="78"/>
    </row>
    <row r="45" spans="1:11" ht="15.75" thickBot="1">
      <c r="A45" s="53" t="s">
        <v>89</v>
      </c>
      <c r="B45" s="53"/>
      <c r="C45" s="47"/>
      <c r="D45" s="29"/>
      <c r="E45" s="66" t="s">
        <v>303</v>
      </c>
      <c r="F45" s="37">
        <v>5</v>
      </c>
      <c r="G45" s="61" t="s">
        <v>11</v>
      </c>
      <c r="H45" s="140"/>
      <c r="I45" s="61" t="s">
        <v>13</v>
      </c>
      <c r="J45" s="37">
        <f t="shared" si="2"/>
        <v>0</v>
      </c>
      <c r="K45" s="79"/>
    </row>
    <row r="46" spans="1:11">
      <c r="A46" s="53" t="s">
        <v>69</v>
      </c>
      <c r="B46" s="53"/>
      <c r="C46" s="47"/>
      <c r="D46" s="20"/>
      <c r="E46" s="56" t="s">
        <v>304</v>
      </c>
      <c r="F46" s="55"/>
      <c r="G46" s="97"/>
      <c r="H46" s="55"/>
      <c r="I46" s="97"/>
      <c r="J46" s="55"/>
      <c r="K46" s="46"/>
    </row>
    <row r="47" spans="1:11" ht="15.75" thickBot="1">
      <c r="A47" s="53"/>
      <c r="B47" s="54"/>
      <c r="C47" s="57"/>
      <c r="D47" s="7"/>
      <c r="E47" s="74" t="s">
        <v>305</v>
      </c>
      <c r="F47" s="75">
        <v>5</v>
      </c>
      <c r="G47" s="76" t="s">
        <v>11</v>
      </c>
      <c r="H47" s="137"/>
      <c r="I47" s="76" t="s">
        <v>13</v>
      </c>
      <c r="J47" s="75">
        <f t="shared" si="2"/>
        <v>0</v>
      </c>
      <c r="K47" s="77"/>
    </row>
    <row r="48" spans="1:11" ht="15.75" thickBot="1">
      <c r="A48" s="12" t="s">
        <v>110</v>
      </c>
      <c r="B48" s="7"/>
      <c r="C48" s="7"/>
      <c r="D48" s="13"/>
      <c r="E48" s="7"/>
      <c r="F48" s="7"/>
      <c r="G48" s="8"/>
      <c r="H48" s="38" t="s">
        <v>18</v>
      </c>
      <c r="I48" s="40"/>
      <c r="J48" s="39">
        <f>C40*D40+SUM(J41:J46)</f>
        <v>0</v>
      </c>
      <c r="K48" s="11"/>
    </row>
    <row r="50" spans="1:11" ht="15.75" thickBot="1"/>
    <row r="51" spans="1:11" ht="15.75" thickBot="1">
      <c r="A51" s="41" t="s">
        <v>6</v>
      </c>
      <c r="B51" s="12" t="s">
        <v>20</v>
      </c>
      <c r="C51" s="31" t="s">
        <v>10</v>
      </c>
      <c r="D51" s="5" t="s">
        <v>17</v>
      </c>
      <c r="E51" s="2" t="s">
        <v>7</v>
      </c>
      <c r="F51" s="10" t="s">
        <v>9</v>
      </c>
      <c r="G51" s="4" t="s">
        <v>11</v>
      </c>
      <c r="H51" s="10" t="s">
        <v>12</v>
      </c>
      <c r="I51" s="4" t="s">
        <v>13</v>
      </c>
      <c r="J51" s="10" t="s">
        <v>15</v>
      </c>
      <c r="K51" s="30" t="s">
        <v>46</v>
      </c>
    </row>
    <row r="52" spans="1:11" ht="15.75" thickBot="1">
      <c r="A52" s="24" t="s">
        <v>308</v>
      </c>
      <c r="B52" s="32" t="s">
        <v>297</v>
      </c>
      <c r="C52" s="27">
        <v>15</v>
      </c>
      <c r="D52" s="144"/>
      <c r="E52" s="56" t="s">
        <v>311</v>
      </c>
      <c r="F52" s="55"/>
      <c r="G52" s="97"/>
      <c r="H52" s="55"/>
      <c r="I52" s="97"/>
      <c r="J52" s="55"/>
      <c r="K52" s="102"/>
    </row>
    <row r="53" spans="1:11" ht="15.75" thickBot="1">
      <c r="A53" s="54" t="s">
        <v>32</v>
      </c>
      <c r="B53" s="25" t="s">
        <v>52</v>
      </c>
      <c r="C53" s="43"/>
      <c r="D53" s="3"/>
      <c r="E53" s="86" t="s">
        <v>312</v>
      </c>
      <c r="F53" s="37">
        <v>5</v>
      </c>
      <c r="G53" s="61" t="s">
        <v>11</v>
      </c>
      <c r="H53" s="137"/>
      <c r="I53" s="61" t="s">
        <v>13</v>
      </c>
      <c r="J53" s="37">
        <f>F53*H53</f>
        <v>0</v>
      </c>
      <c r="K53" s="79"/>
    </row>
    <row r="54" spans="1:11">
      <c r="A54" s="53" t="s">
        <v>136</v>
      </c>
      <c r="B54" s="53" t="s">
        <v>37</v>
      </c>
      <c r="C54" s="47"/>
      <c r="D54" s="20"/>
      <c r="E54" s="56" t="s">
        <v>313</v>
      </c>
      <c r="F54" s="55"/>
      <c r="G54" s="97"/>
      <c r="H54" s="55"/>
      <c r="I54" s="97"/>
      <c r="J54" s="55"/>
      <c r="K54" s="46"/>
    </row>
    <row r="55" spans="1:11" ht="15.75" thickBot="1">
      <c r="A55" s="53" t="s">
        <v>309</v>
      </c>
      <c r="B55" s="53" t="s">
        <v>38</v>
      </c>
      <c r="C55" s="47"/>
      <c r="D55" s="20"/>
      <c r="E55" s="86" t="s">
        <v>314</v>
      </c>
      <c r="F55" s="37">
        <v>0</v>
      </c>
      <c r="G55" s="61" t="s">
        <v>11</v>
      </c>
      <c r="H55" s="143"/>
      <c r="I55" s="61" t="s">
        <v>13</v>
      </c>
      <c r="J55" s="37">
        <f t="shared" ref="J55:J62" si="3">F55*H55</f>
        <v>0</v>
      </c>
      <c r="K55" s="79"/>
    </row>
    <row r="56" spans="1:11">
      <c r="A56" s="53"/>
      <c r="B56" s="53" t="s">
        <v>39</v>
      </c>
      <c r="C56" s="47"/>
      <c r="D56" s="20"/>
      <c r="E56" s="56" t="s">
        <v>317</v>
      </c>
      <c r="F56" s="55"/>
      <c r="G56" s="97"/>
      <c r="H56" s="55"/>
      <c r="I56" s="97"/>
      <c r="J56" s="55"/>
      <c r="K56" s="46"/>
    </row>
    <row r="57" spans="1:11" ht="15.75" thickBot="1">
      <c r="A57" s="53"/>
      <c r="B57" s="53" t="s">
        <v>310</v>
      </c>
      <c r="C57" s="47"/>
      <c r="D57" s="20"/>
      <c r="E57" s="86" t="s">
        <v>315</v>
      </c>
      <c r="F57" s="37">
        <v>10</v>
      </c>
      <c r="G57" s="61" t="s">
        <v>11</v>
      </c>
      <c r="H57" s="143"/>
      <c r="I57" s="61" t="s">
        <v>13</v>
      </c>
      <c r="J57" s="37">
        <f t="shared" si="3"/>
        <v>0</v>
      </c>
      <c r="K57" s="79"/>
    </row>
    <row r="58" spans="1:11">
      <c r="A58" s="53"/>
      <c r="B58" s="53"/>
      <c r="C58" s="47"/>
      <c r="D58" s="20"/>
      <c r="E58" s="56" t="s">
        <v>316</v>
      </c>
      <c r="F58" s="55"/>
      <c r="G58" s="97"/>
      <c r="H58" s="55"/>
      <c r="I58" s="97"/>
      <c r="J58" s="55"/>
      <c r="K58" s="46"/>
    </row>
    <row r="59" spans="1:11" ht="15.75" thickBot="1">
      <c r="A59" s="53"/>
      <c r="B59" s="53"/>
      <c r="C59" s="47"/>
      <c r="D59" s="20"/>
      <c r="E59" s="86" t="s">
        <v>22</v>
      </c>
      <c r="F59" s="37">
        <v>15</v>
      </c>
      <c r="G59" s="61" t="s">
        <v>11</v>
      </c>
      <c r="H59" s="143"/>
      <c r="I59" s="61" t="s">
        <v>13</v>
      </c>
      <c r="J59" s="37">
        <f t="shared" si="3"/>
        <v>0</v>
      </c>
      <c r="K59" s="79"/>
    </row>
    <row r="60" spans="1:11">
      <c r="A60" s="53"/>
      <c r="B60" s="53"/>
      <c r="C60" s="47"/>
      <c r="D60" s="20"/>
      <c r="E60" s="56" t="s">
        <v>236</v>
      </c>
      <c r="F60" s="55"/>
      <c r="G60" s="97"/>
      <c r="H60" s="55"/>
      <c r="I60" s="97"/>
      <c r="J60" s="55"/>
      <c r="K60" s="46"/>
    </row>
    <row r="61" spans="1:11">
      <c r="A61" s="53"/>
      <c r="B61" s="53"/>
      <c r="C61" s="47"/>
      <c r="D61" s="20"/>
      <c r="E61" s="103" t="s">
        <v>31</v>
      </c>
      <c r="F61" s="34">
        <v>5</v>
      </c>
      <c r="G61" s="35" t="s">
        <v>11</v>
      </c>
      <c r="H61" s="140"/>
      <c r="I61" s="35" t="s">
        <v>13</v>
      </c>
      <c r="J61" s="34">
        <f t="shared" si="3"/>
        <v>0</v>
      </c>
      <c r="K61" s="78"/>
    </row>
    <row r="62" spans="1:11" ht="15.75" thickBot="1">
      <c r="A62" s="53"/>
      <c r="B62" s="54"/>
      <c r="C62" s="57"/>
      <c r="D62" s="20"/>
      <c r="E62" s="74" t="s">
        <v>30</v>
      </c>
      <c r="F62" s="75">
        <v>5</v>
      </c>
      <c r="G62" s="76" t="s">
        <v>11</v>
      </c>
      <c r="H62" s="140"/>
      <c r="I62" s="76" t="s">
        <v>13</v>
      </c>
      <c r="J62" s="75">
        <f t="shared" si="3"/>
        <v>0</v>
      </c>
      <c r="K62" s="77"/>
    </row>
    <row r="63" spans="1:11" ht="15.75" thickBot="1">
      <c r="A63" s="12" t="s">
        <v>110</v>
      </c>
      <c r="B63" s="7"/>
      <c r="C63" s="7"/>
      <c r="D63" s="13"/>
      <c r="E63" s="7"/>
      <c r="F63" s="7"/>
      <c r="G63" s="8"/>
      <c r="H63" s="38" t="s">
        <v>18</v>
      </c>
      <c r="I63" s="40"/>
      <c r="J63" s="39">
        <f>C52*D52+SUM(J53:J62)</f>
        <v>0</v>
      </c>
      <c r="K63" s="11"/>
    </row>
    <row r="65" spans="1:11" ht="15.75" thickBot="1"/>
    <row r="66" spans="1:11" ht="15.75" thickBot="1">
      <c r="A66" s="41" t="s">
        <v>6</v>
      </c>
      <c r="B66" s="12" t="s">
        <v>20</v>
      </c>
      <c r="C66" s="31" t="s">
        <v>10</v>
      </c>
      <c r="D66" s="5" t="s">
        <v>17</v>
      </c>
      <c r="E66" s="12" t="s">
        <v>7</v>
      </c>
      <c r="F66" s="31" t="s">
        <v>9</v>
      </c>
      <c r="G66" s="14" t="s">
        <v>11</v>
      </c>
      <c r="H66" s="31" t="s">
        <v>12</v>
      </c>
      <c r="I66" s="14" t="s">
        <v>13</v>
      </c>
      <c r="J66" s="31" t="s">
        <v>15</v>
      </c>
      <c r="K66" s="33" t="s">
        <v>46</v>
      </c>
    </row>
    <row r="67" spans="1:11" ht="15.75" thickBot="1">
      <c r="A67" s="24" t="s">
        <v>318</v>
      </c>
      <c r="B67" s="32" t="s">
        <v>297</v>
      </c>
      <c r="C67" s="27">
        <v>15</v>
      </c>
      <c r="D67" s="139"/>
      <c r="E67" s="56" t="s">
        <v>298</v>
      </c>
      <c r="F67" s="55"/>
      <c r="G67" s="97"/>
      <c r="H67" s="55"/>
      <c r="I67" s="97"/>
      <c r="J67" s="55"/>
      <c r="K67" s="102"/>
    </row>
    <row r="68" spans="1:11" ht="15.75" thickBot="1">
      <c r="A68" s="54" t="s">
        <v>32</v>
      </c>
      <c r="B68" s="25" t="s">
        <v>52</v>
      </c>
      <c r="C68" s="43"/>
      <c r="D68" s="5"/>
      <c r="E68" s="86" t="s">
        <v>299</v>
      </c>
      <c r="F68" s="37">
        <v>0</v>
      </c>
      <c r="G68" s="61" t="s">
        <v>11</v>
      </c>
      <c r="H68" s="143"/>
      <c r="I68" s="61" t="s">
        <v>13</v>
      </c>
      <c r="J68" s="37">
        <f>F68*H68</f>
        <v>0</v>
      </c>
      <c r="K68" s="79"/>
    </row>
    <row r="69" spans="1:11">
      <c r="A69" s="53" t="s">
        <v>319</v>
      </c>
      <c r="B69" s="56" t="s">
        <v>37</v>
      </c>
      <c r="C69" s="46"/>
      <c r="D69" s="29"/>
      <c r="E69" s="56" t="s">
        <v>300</v>
      </c>
      <c r="F69" s="55"/>
      <c r="G69" s="97"/>
      <c r="H69" s="55"/>
      <c r="I69" s="97"/>
      <c r="J69" s="55"/>
      <c r="K69" s="46"/>
    </row>
    <row r="70" spans="1:11">
      <c r="A70" s="53" t="s">
        <v>320</v>
      </c>
      <c r="B70" s="53" t="s">
        <v>38</v>
      </c>
      <c r="C70" s="47"/>
      <c r="D70" s="29"/>
      <c r="E70" s="70" t="s">
        <v>301</v>
      </c>
      <c r="F70" s="34">
        <v>0</v>
      </c>
      <c r="G70" s="35" t="s">
        <v>11</v>
      </c>
      <c r="H70" s="140"/>
      <c r="I70" s="35" t="s">
        <v>13</v>
      </c>
      <c r="J70" s="34">
        <f t="shared" ref="J70:J72" si="4">F70*H70</f>
        <v>0</v>
      </c>
      <c r="K70" s="78"/>
    </row>
    <row r="71" spans="1:11">
      <c r="A71" s="53" t="s">
        <v>307</v>
      </c>
      <c r="B71" s="53" t="s">
        <v>39</v>
      </c>
      <c r="C71" s="47"/>
      <c r="D71" s="29"/>
      <c r="E71" s="70" t="s">
        <v>302</v>
      </c>
      <c r="F71" s="34">
        <v>0</v>
      </c>
      <c r="G71" s="35" t="s">
        <v>11</v>
      </c>
      <c r="H71" s="140"/>
      <c r="I71" s="35" t="s">
        <v>13</v>
      </c>
      <c r="J71" s="34">
        <f t="shared" si="4"/>
        <v>0</v>
      </c>
      <c r="K71" s="78"/>
    </row>
    <row r="72" spans="1:11" ht="15.75" thickBot="1">
      <c r="A72" s="53" t="s">
        <v>71</v>
      </c>
      <c r="B72" s="53"/>
      <c r="C72" s="47"/>
      <c r="D72" s="29"/>
      <c r="E72" s="86" t="s">
        <v>303</v>
      </c>
      <c r="F72" s="37">
        <v>5</v>
      </c>
      <c r="G72" s="61" t="s">
        <v>11</v>
      </c>
      <c r="H72" s="140"/>
      <c r="I72" s="61" t="s">
        <v>13</v>
      </c>
      <c r="J72" s="37">
        <f t="shared" si="4"/>
        <v>0</v>
      </c>
      <c r="K72" s="79"/>
    </row>
    <row r="73" spans="1:11">
      <c r="A73" s="53" t="s">
        <v>69</v>
      </c>
      <c r="B73" s="53"/>
      <c r="C73" s="47"/>
      <c r="D73" s="29"/>
      <c r="E73" s="56" t="s">
        <v>304</v>
      </c>
      <c r="F73" s="55"/>
      <c r="G73" s="97"/>
      <c r="H73" s="55"/>
      <c r="I73" s="97"/>
      <c r="J73" s="55"/>
      <c r="K73" s="46"/>
    </row>
    <row r="74" spans="1:11" ht="15.75" thickBot="1">
      <c r="A74" s="53"/>
      <c r="B74" s="54"/>
      <c r="C74" s="57"/>
      <c r="D74" s="29"/>
      <c r="E74" s="64" t="s">
        <v>305</v>
      </c>
      <c r="F74" s="34">
        <v>5</v>
      </c>
      <c r="G74" s="35" t="s">
        <v>11</v>
      </c>
      <c r="H74" s="137"/>
      <c r="I74" s="35" t="s">
        <v>13</v>
      </c>
      <c r="J74" s="34">
        <f t="shared" ref="J74" si="5">F74*H74</f>
        <v>0</v>
      </c>
      <c r="K74" s="34"/>
    </row>
    <row r="75" spans="1:11" ht="15.75" thickBot="1">
      <c r="A75" s="12" t="s">
        <v>110</v>
      </c>
      <c r="B75" s="7"/>
      <c r="C75" s="7"/>
      <c r="D75" s="13"/>
      <c r="E75" s="13"/>
      <c r="F75" s="13"/>
      <c r="G75" s="14"/>
      <c r="H75" s="19" t="s">
        <v>18</v>
      </c>
      <c r="I75" s="16"/>
      <c r="J75" s="17">
        <f>C67*D67+SUM(J68:J74)</f>
        <v>0</v>
      </c>
      <c r="K75" s="31"/>
    </row>
    <row r="77" spans="1:11" ht="15.75" thickBot="1"/>
    <row r="78" spans="1:11" ht="15.75" thickBot="1">
      <c r="A78" s="41" t="s">
        <v>6</v>
      </c>
      <c r="B78" s="12" t="s">
        <v>20</v>
      </c>
      <c r="C78" s="31" t="s">
        <v>10</v>
      </c>
      <c r="D78" s="5" t="s">
        <v>17</v>
      </c>
      <c r="E78" s="2" t="s">
        <v>7</v>
      </c>
      <c r="F78" s="10" t="s">
        <v>9</v>
      </c>
      <c r="G78" s="4" t="s">
        <v>11</v>
      </c>
      <c r="H78" s="10" t="s">
        <v>12</v>
      </c>
      <c r="I78" s="4" t="s">
        <v>13</v>
      </c>
      <c r="J78" s="10" t="s">
        <v>15</v>
      </c>
      <c r="K78" s="30" t="s">
        <v>46</v>
      </c>
    </row>
    <row r="79" spans="1:11" ht="15.75" thickBot="1">
      <c r="A79" s="24" t="s">
        <v>321</v>
      </c>
      <c r="B79" s="32" t="s">
        <v>297</v>
      </c>
      <c r="C79" s="27">
        <v>10</v>
      </c>
      <c r="D79" s="144"/>
      <c r="E79" s="56" t="s">
        <v>324</v>
      </c>
      <c r="F79" s="55"/>
      <c r="G79" s="97"/>
      <c r="H79" s="55"/>
      <c r="I79" s="97"/>
      <c r="J79" s="55"/>
      <c r="K79" s="102"/>
    </row>
    <row r="80" spans="1:11" ht="15.75" thickBot="1">
      <c r="A80" s="54" t="s">
        <v>32</v>
      </c>
      <c r="B80" s="56" t="s">
        <v>52</v>
      </c>
      <c r="C80" s="46"/>
      <c r="D80" s="3"/>
      <c r="E80" s="70" t="s">
        <v>64</v>
      </c>
      <c r="F80" s="34">
        <v>5</v>
      </c>
      <c r="G80" s="35" t="s">
        <v>11</v>
      </c>
      <c r="H80" s="140"/>
      <c r="I80" s="35" t="s">
        <v>13</v>
      </c>
      <c r="J80" s="34">
        <f>F80*H80</f>
        <v>0</v>
      </c>
      <c r="K80" s="78"/>
    </row>
    <row r="81" spans="1:11">
      <c r="A81" s="53" t="s">
        <v>48</v>
      </c>
      <c r="B81" s="56" t="s">
        <v>37</v>
      </c>
      <c r="C81" s="46"/>
      <c r="D81" s="20"/>
      <c r="E81" s="70" t="s">
        <v>325</v>
      </c>
      <c r="F81" s="34">
        <v>10</v>
      </c>
      <c r="G81" s="35" t="s">
        <v>11</v>
      </c>
      <c r="H81" s="140"/>
      <c r="I81" s="35" t="s">
        <v>13</v>
      </c>
      <c r="J81" s="34">
        <f t="shared" ref="J81:J92" si="6">F81*H81</f>
        <v>0</v>
      </c>
      <c r="K81" s="78"/>
    </row>
    <row r="82" spans="1:11" ht="15.75" thickBot="1">
      <c r="A82" s="53" t="s">
        <v>34</v>
      </c>
      <c r="B82" s="53" t="s">
        <v>38</v>
      </c>
      <c r="C82" s="47"/>
      <c r="D82" s="20"/>
      <c r="E82" s="86" t="s">
        <v>80</v>
      </c>
      <c r="F82" s="37">
        <v>15</v>
      </c>
      <c r="G82" s="61" t="s">
        <v>11</v>
      </c>
      <c r="H82" s="140"/>
      <c r="I82" s="61" t="s">
        <v>13</v>
      </c>
      <c r="J82" s="37">
        <f t="shared" si="6"/>
        <v>0</v>
      </c>
      <c r="K82" s="79"/>
    </row>
    <row r="83" spans="1:11">
      <c r="A83" s="53" t="s">
        <v>35</v>
      </c>
      <c r="B83" s="53" t="s">
        <v>322</v>
      </c>
      <c r="C83" s="47"/>
      <c r="D83" s="20"/>
      <c r="E83" s="56" t="s">
        <v>326</v>
      </c>
      <c r="F83" s="55"/>
      <c r="G83" s="97"/>
      <c r="H83" s="55"/>
      <c r="I83" s="97"/>
      <c r="J83" s="55"/>
      <c r="K83" s="46"/>
    </row>
    <row r="84" spans="1:11" ht="15.75" thickBot="1">
      <c r="A84" s="53"/>
      <c r="B84" s="53" t="s">
        <v>323</v>
      </c>
      <c r="C84" s="47"/>
      <c r="D84" s="20"/>
      <c r="E84" s="86" t="s">
        <v>93</v>
      </c>
      <c r="F84" s="37">
        <v>10</v>
      </c>
      <c r="G84" s="61" t="s">
        <v>11</v>
      </c>
      <c r="H84" s="143"/>
      <c r="I84" s="61" t="s">
        <v>13</v>
      </c>
      <c r="J84" s="37">
        <f t="shared" si="6"/>
        <v>0</v>
      </c>
      <c r="K84" s="79"/>
    </row>
    <row r="85" spans="1:11">
      <c r="A85" s="53"/>
      <c r="B85" s="53" t="s">
        <v>39</v>
      </c>
      <c r="C85" s="47"/>
      <c r="D85" s="20"/>
      <c r="E85" s="56" t="s">
        <v>235</v>
      </c>
      <c r="F85" s="55"/>
      <c r="G85" s="97"/>
      <c r="H85" s="55"/>
      <c r="I85" s="97"/>
      <c r="J85" s="55"/>
      <c r="K85" s="46"/>
    </row>
    <row r="86" spans="1:11">
      <c r="A86" s="53"/>
      <c r="B86" s="53"/>
      <c r="C86" s="47"/>
      <c r="D86" s="20"/>
      <c r="E86" s="70" t="s">
        <v>327</v>
      </c>
      <c r="F86" s="34">
        <v>5</v>
      </c>
      <c r="G86" s="35" t="s">
        <v>11</v>
      </c>
      <c r="H86" s="140"/>
      <c r="I86" s="35" t="s">
        <v>13</v>
      </c>
      <c r="J86" s="34">
        <f t="shared" si="6"/>
        <v>0</v>
      </c>
      <c r="K86" s="78"/>
    </row>
    <row r="87" spans="1:11" ht="15.75" thickBot="1">
      <c r="A87" s="53"/>
      <c r="B87" s="53"/>
      <c r="C87" s="47"/>
      <c r="D87" s="20"/>
      <c r="E87" s="86" t="s">
        <v>328</v>
      </c>
      <c r="F87" s="37">
        <v>25</v>
      </c>
      <c r="G87" s="61" t="s">
        <v>11</v>
      </c>
      <c r="H87" s="140"/>
      <c r="I87" s="61" t="s">
        <v>13</v>
      </c>
      <c r="J87" s="37">
        <f t="shared" si="6"/>
        <v>0</v>
      </c>
      <c r="K87" s="79"/>
    </row>
    <row r="88" spans="1:11">
      <c r="A88" s="53"/>
      <c r="B88" s="53"/>
      <c r="C88" s="47"/>
      <c r="D88" s="20"/>
      <c r="E88" s="56" t="s">
        <v>236</v>
      </c>
      <c r="F88" s="55"/>
      <c r="G88" s="97"/>
      <c r="H88" s="55"/>
      <c r="I88" s="97" t="s">
        <v>13</v>
      </c>
      <c r="J88" s="55"/>
      <c r="K88" s="46"/>
    </row>
    <row r="89" spans="1:11">
      <c r="A89" s="53"/>
      <c r="B89" s="53"/>
      <c r="C89" s="47"/>
      <c r="D89" s="20"/>
      <c r="E89" s="103" t="s">
        <v>127</v>
      </c>
      <c r="F89" s="34">
        <v>5</v>
      </c>
      <c r="G89" s="35" t="s">
        <v>11</v>
      </c>
      <c r="H89" s="140"/>
      <c r="I89" s="35" t="s">
        <v>13</v>
      </c>
      <c r="J89" s="34">
        <f t="shared" si="6"/>
        <v>0</v>
      </c>
      <c r="K89" s="78"/>
    </row>
    <row r="90" spans="1:11" ht="15.75" thickBot="1">
      <c r="A90" s="53"/>
      <c r="B90" s="53"/>
      <c r="C90" s="47"/>
      <c r="D90" s="20"/>
      <c r="E90" s="74" t="s">
        <v>329</v>
      </c>
      <c r="F90" s="75">
        <v>5</v>
      </c>
      <c r="G90" s="76" t="s">
        <v>11</v>
      </c>
      <c r="H90" s="137"/>
      <c r="I90" s="76" t="s">
        <v>13</v>
      </c>
      <c r="J90" s="75">
        <f t="shared" si="6"/>
        <v>0</v>
      </c>
      <c r="K90" s="77"/>
    </row>
    <row r="91" spans="1:11">
      <c r="A91" s="53"/>
      <c r="B91" s="53"/>
      <c r="C91" s="47"/>
      <c r="D91" s="20"/>
      <c r="E91" s="56" t="s">
        <v>330</v>
      </c>
      <c r="F91" s="55"/>
      <c r="G91" s="97"/>
      <c r="H91" s="55"/>
      <c r="I91" s="97"/>
      <c r="J91" s="55"/>
      <c r="K91" s="46"/>
    </row>
    <row r="92" spans="1:11" ht="15.75" thickBot="1">
      <c r="A92" s="54"/>
      <c r="B92" s="54"/>
      <c r="C92" s="57"/>
      <c r="D92" s="7"/>
      <c r="E92" s="74" t="s">
        <v>331</v>
      </c>
      <c r="F92" s="75">
        <v>85</v>
      </c>
      <c r="G92" s="76" t="s">
        <v>11</v>
      </c>
      <c r="H92" s="137"/>
      <c r="I92" s="76" t="s">
        <v>13</v>
      </c>
      <c r="J92" s="75">
        <f t="shared" si="6"/>
        <v>0</v>
      </c>
      <c r="K92" s="77"/>
    </row>
    <row r="93" spans="1:11" ht="15.75" thickBot="1">
      <c r="A93" s="12" t="s">
        <v>108</v>
      </c>
      <c r="B93" s="7"/>
      <c r="C93" s="7"/>
      <c r="D93" s="13"/>
      <c r="E93" s="7"/>
      <c r="F93" s="7"/>
      <c r="G93" s="8"/>
      <c r="H93" s="38" t="s">
        <v>18</v>
      </c>
      <c r="I93" s="40"/>
      <c r="J93" s="39">
        <f>C79*D79+SUM(J80:J92)</f>
        <v>0</v>
      </c>
      <c r="K93" s="11"/>
    </row>
  </sheetData>
  <sheetProtection password="8713" sheet="1" objects="1" scenarios="1"/>
  <dataValidations count="17">
    <dataValidation type="whole" allowBlank="1" showInputMessage="1" showErrorMessage="1" sqref="D40 D52 D67 D79">
      <formula1>5</formula1>
      <formula2>15</formula2>
    </dataValidation>
    <dataValidation type="whole" allowBlank="1" showInputMessage="1" showErrorMessage="1" sqref="D2 D27">
      <formula1>3</formula1>
      <formula2>10</formula2>
    </dataValidation>
    <dataValidation type="custom" operator="equal" allowBlank="1" showInputMessage="1" showErrorMessage="1" sqref="H84">
      <formula1>AND(H92="",H84=1)</formula1>
    </dataValidation>
    <dataValidation type="custom" showInputMessage="1" showErrorMessage="1" sqref="H92">
      <formula1>AND(H84&lt;&gt;1,H92=1)</formula1>
    </dataValidation>
    <dataValidation type="custom" allowBlank="1" showInputMessage="1" showErrorMessage="1" sqref="H86:H87">
      <formula1>SUM($H$86:$H$87)&lt;=1</formula1>
    </dataValidation>
    <dataValidation type="custom" allowBlank="1" showInputMessage="1" showErrorMessage="1" sqref="H80:H82">
      <formula1>SUM($H$80:$H$82)&lt;=2</formula1>
    </dataValidation>
    <dataValidation type="custom" allowBlank="1" showInputMessage="1" showErrorMessage="1" sqref="H70:H72">
      <formula1>SUM($H$70:$H$72)&lt;=3</formula1>
    </dataValidation>
    <dataValidation type="whole" allowBlank="1" showInputMessage="1" showErrorMessage="1" sqref="H55">
      <formula1>1</formula1>
      <formula2>2</formula2>
    </dataValidation>
    <dataValidation type="custom" allowBlank="1" showInputMessage="1" showErrorMessage="1" sqref="H43:H45">
      <formula1>SUM($H$43:$H$45)&lt;=3</formula1>
    </dataValidation>
    <dataValidation type="whole" allowBlank="1" showInputMessage="1" showErrorMessage="1" sqref="H41 H47 H53 H68 H74">
      <formula1>1</formula1>
      <formula2>3</formula2>
    </dataValidation>
    <dataValidation type="custom" allowBlank="1" showInputMessage="1" showErrorMessage="1" sqref="H28:H29">
      <formula1>SUM($H$28:$H$29)&lt;=10</formula1>
    </dataValidation>
    <dataValidation type="whole" operator="equal" allowBlank="1" showInputMessage="1" showErrorMessage="1" sqref="H19:H20 H57 H59 H61:H62 H89:H90">
      <formula1>1</formula1>
    </dataValidation>
    <dataValidation type="custom" allowBlank="1" showInputMessage="1" showErrorMessage="1" sqref="H3">
      <formula1>SUM($H$3)&lt;=10</formula1>
    </dataValidation>
    <dataValidation type="custom" allowBlank="1" showInputMessage="1" showErrorMessage="1" sqref="H5">
      <formula1>SUM($H$5)&lt;=10</formula1>
    </dataValidation>
    <dataValidation type="custom" allowBlank="1" showInputMessage="1" showErrorMessage="1" sqref="H7:H8">
      <formula1>SUM($H$7:$H$8)&lt;=10</formula1>
    </dataValidation>
    <dataValidation type="custom" allowBlank="1" showInputMessage="1" showErrorMessage="1" sqref="H10:H12">
      <formula1>SUM($H$10:$H$12)&lt;=10</formula1>
    </dataValidation>
    <dataValidation type="whole" allowBlank="1" showInputMessage="1" showErrorMessage="1" sqref="H14:H17 H22">
      <formula1>1</formula1>
      <formula2>10</formula2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K93"/>
  <sheetViews>
    <sheetView workbookViewId="0">
      <selection activeCell="D4" sqref="D4"/>
    </sheetView>
  </sheetViews>
  <sheetFormatPr defaultRowHeight="15"/>
  <cols>
    <col min="1" max="1" width="22" customWidth="1"/>
    <col min="2" max="2" width="24" bestFit="1" customWidth="1"/>
    <col min="3" max="3" width="32.28515625" bestFit="1" customWidth="1"/>
    <col min="4" max="4" width="18.140625" bestFit="1" customWidth="1"/>
    <col min="5" max="5" width="28.85546875" customWidth="1"/>
    <col min="10" max="10" width="18.42578125" bestFit="1" customWidth="1"/>
    <col min="11" max="11" width="26.425781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2" t="s">
        <v>7</v>
      </c>
      <c r="F1" s="10" t="s">
        <v>9</v>
      </c>
      <c r="G1" s="4" t="s">
        <v>11</v>
      </c>
      <c r="H1" s="10" t="s">
        <v>12</v>
      </c>
      <c r="I1" s="4" t="s">
        <v>13</v>
      </c>
      <c r="J1" s="10" t="s">
        <v>15</v>
      </c>
      <c r="K1" s="30" t="s">
        <v>46</v>
      </c>
    </row>
    <row r="2" spans="1:11" ht="15.75" thickBot="1">
      <c r="A2" s="24" t="s">
        <v>259</v>
      </c>
      <c r="B2" s="6" t="s">
        <v>260</v>
      </c>
      <c r="C2" s="11">
        <v>20</v>
      </c>
      <c r="D2" s="144"/>
      <c r="E2" s="56" t="s">
        <v>273</v>
      </c>
      <c r="F2" s="55"/>
      <c r="G2" s="97"/>
      <c r="H2" s="55"/>
      <c r="I2" s="97"/>
      <c r="J2" s="55"/>
      <c r="K2" s="102"/>
    </row>
    <row r="3" spans="1:11" ht="15.75" thickBot="1">
      <c r="A3" s="52" t="s">
        <v>32</v>
      </c>
      <c r="B3" s="52" t="s">
        <v>52</v>
      </c>
      <c r="C3" s="52" t="s">
        <v>128</v>
      </c>
      <c r="D3" s="2"/>
      <c r="E3" s="86" t="s">
        <v>274</v>
      </c>
      <c r="F3" s="37">
        <v>25</v>
      </c>
      <c r="G3" s="61" t="s">
        <v>11</v>
      </c>
      <c r="H3" s="140"/>
      <c r="I3" s="61" t="s">
        <v>13</v>
      </c>
      <c r="J3" s="37">
        <f>F3*H3</f>
        <v>0</v>
      </c>
      <c r="K3" s="79"/>
    </row>
    <row r="4" spans="1:11">
      <c r="A4" s="44" t="s">
        <v>48</v>
      </c>
      <c r="B4" s="44" t="s">
        <v>37</v>
      </c>
      <c r="C4" s="44" t="s">
        <v>266</v>
      </c>
      <c r="D4" s="32"/>
      <c r="E4" s="56" t="s">
        <v>244</v>
      </c>
      <c r="F4" s="55"/>
      <c r="G4" s="97"/>
      <c r="H4" s="55"/>
      <c r="I4" s="97"/>
      <c r="J4" s="55"/>
      <c r="K4" s="46"/>
    </row>
    <row r="5" spans="1:11" ht="15.75" thickBot="1">
      <c r="A5" s="44" t="s">
        <v>34</v>
      </c>
      <c r="B5" s="44" t="s">
        <v>38</v>
      </c>
      <c r="C5" s="44" t="s">
        <v>267</v>
      </c>
      <c r="D5" s="32"/>
      <c r="E5" s="86" t="s">
        <v>35</v>
      </c>
      <c r="F5" s="37">
        <v>1</v>
      </c>
      <c r="G5" s="61" t="s">
        <v>11</v>
      </c>
      <c r="H5" s="140"/>
      <c r="I5" s="61" t="s">
        <v>13</v>
      </c>
      <c r="J5" s="37">
        <f t="shared" ref="J5:J22" si="0">F5*H5</f>
        <v>0</v>
      </c>
      <c r="K5" s="79"/>
    </row>
    <row r="6" spans="1:11">
      <c r="A6" s="44" t="s">
        <v>261</v>
      </c>
      <c r="B6" s="44" t="s">
        <v>39</v>
      </c>
      <c r="C6" s="44" t="s">
        <v>268</v>
      </c>
      <c r="D6" s="32"/>
      <c r="E6" s="56" t="s">
        <v>275</v>
      </c>
      <c r="F6" s="55"/>
      <c r="G6" s="97"/>
      <c r="H6" s="55"/>
      <c r="I6" s="97"/>
      <c r="J6" s="55"/>
      <c r="K6" s="46"/>
    </row>
    <row r="7" spans="1:11">
      <c r="A7" s="44" t="s">
        <v>262</v>
      </c>
      <c r="B7" s="44"/>
      <c r="C7" s="44" t="s">
        <v>270</v>
      </c>
      <c r="D7" s="32"/>
      <c r="E7" s="70" t="s">
        <v>21</v>
      </c>
      <c r="F7" s="34">
        <v>5</v>
      </c>
      <c r="G7" s="35" t="s">
        <v>11</v>
      </c>
      <c r="H7" s="140"/>
      <c r="I7" s="35" t="s">
        <v>13</v>
      </c>
      <c r="J7" s="34">
        <f t="shared" si="0"/>
        <v>0</v>
      </c>
      <c r="K7" s="78"/>
    </row>
    <row r="8" spans="1:11" ht="15.75" thickBot="1">
      <c r="A8" s="44" t="s">
        <v>263</v>
      </c>
      <c r="B8" s="44"/>
      <c r="C8" s="44" t="s">
        <v>269</v>
      </c>
      <c r="D8" s="32"/>
      <c r="E8" s="86" t="s">
        <v>22</v>
      </c>
      <c r="F8" s="37">
        <v>25</v>
      </c>
      <c r="G8" s="61" t="s">
        <v>11</v>
      </c>
      <c r="H8" s="140"/>
      <c r="I8" s="61" t="s">
        <v>13</v>
      </c>
      <c r="J8" s="37">
        <f t="shared" si="0"/>
        <v>0</v>
      </c>
      <c r="K8" s="79"/>
    </row>
    <row r="9" spans="1:11">
      <c r="A9" s="44" t="s">
        <v>264</v>
      </c>
      <c r="B9" s="44"/>
      <c r="C9" s="44" t="s">
        <v>271</v>
      </c>
      <c r="D9" s="32"/>
      <c r="E9" s="104" t="s">
        <v>276</v>
      </c>
      <c r="F9" s="105"/>
      <c r="G9" s="106"/>
      <c r="H9" s="105"/>
      <c r="I9" s="106"/>
      <c r="J9" s="105"/>
      <c r="K9" s="107"/>
    </row>
    <row r="10" spans="1:11">
      <c r="A10" s="44" t="s">
        <v>265</v>
      </c>
      <c r="B10" s="44"/>
      <c r="C10" s="44" t="s">
        <v>272</v>
      </c>
      <c r="D10" s="32"/>
      <c r="E10" s="82" t="s">
        <v>25</v>
      </c>
      <c r="F10" s="58">
        <v>5</v>
      </c>
      <c r="G10" s="59" t="s">
        <v>11</v>
      </c>
      <c r="H10" s="140"/>
      <c r="I10" s="59" t="s">
        <v>13</v>
      </c>
      <c r="J10" s="58">
        <f t="shared" si="0"/>
        <v>0</v>
      </c>
      <c r="K10" s="80"/>
    </row>
    <row r="11" spans="1:11">
      <c r="A11" s="44"/>
      <c r="B11" s="44"/>
      <c r="C11" s="44"/>
      <c r="D11" s="32"/>
      <c r="E11" s="70" t="s">
        <v>277</v>
      </c>
      <c r="F11" s="34">
        <v>5</v>
      </c>
      <c r="G11" s="35" t="s">
        <v>11</v>
      </c>
      <c r="H11" s="140"/>
      <c r="I11" s="35" t="s">
        <v>13</v>
      </c>
      <c r="J11" s="34">
        <f t="shared" si="0"/>
        <v>0</v>
      </c>
      <c r="K11" s="78"/>
    </row>
    <row r="12" spans="1:11" ht="15.75" thickBot="1">
      <c r="A12" s="44"/>
      <c r="B12" s="44"/>
      <c r="C12" s="44"/>
      <c r="D12" s="32"/>
      <c r="E12" s="86" t="s">
        <v>278</v>
      </c>
      <c r="F12" s="37">
        <v>5</v>
      </c>
      <c r="G12" s="61" t="s">
        <v>11</v>
      </c>
      <c r="H12" s="140"/>
      <c r="I12" s="61" t="s">
        <v>13</v>
      </c>
      <c r="J12" s="37">
        <f t="shared" si="0"/>
        <v>0</v>
      </c>
      <c r="K12" s="79"/>
    </row>
    <row r="13" spans="1:11">
      <c r="A13" s="44"/>
      <c r="B13" s="44"/>
      <c r="C13" s="44"/>
      <c r="D13" s="32"/>
      <c r="E13" s="56" t="s">
        <v>279</v>
      </c>
      <c r="F13" s="55"/>
      <c r="G13" s="97"/>
      <c r="H13" s="55"/>
      <c r="I13" s="97"/>
      <c r="J13" s="55"/>
      <c r="K13" s="46"/>
    </row>
    <row r="14" spans="1:11">
      <c r="A14" s="44"/>
      <c r="B14" s="44"/>
      <c r="C14" s="44"/>
      <c r="D14" s="32"/>
      <c r="E14" s="103" t="s">
        <v>31</v>
      </c>
      <c r="F14" s="34">
        <v>5</v>
      </c>
      <c r="G14" s="35" t="s">
        <v>11</v>
      </c>
      <c r="H14" s="140"/>
      <c r="I14" s="35" t="s">
        <v>13</v>
      </c>
      <c r="J14" s="34">
        <f t="shared" si="0"/>
        <v>0</v>
      </c>
      <c r="K14" s="78"/>
    </row>
    <row r="15" spans="1:11">
      <c r="A15" s="44"/>
      <c r="B15" s="44"/>
      <c r="C15" s="44"/>
      <c r="D15" s="32"/>
      <c r="E15" s="70" t="s">
        <v>30</v>
      </c>
      <c r="F15" s="34">
        <v>5</v>
      </c>
      <c r="G15" s="35" t="s">
        <v>11</v>
      </c>
      <c r="H15" s="140"/>
      <c r="I15" s="35" t="s">
        <v>13</v>
      </c>
      <c r="J15" s="34">
        <f t="shared" si="0"/>
        <v>0</v>
      </c>
      <c r="K15" s="78"/>
    </row>
    <row r="16" spans="1:11">
      <c r="A16" s="44"/>
      <c r="B16" s="44"/>
      <c r="C16" s="44"/>
      <c r="D16" s="32"/>
      <c r="E16" s="70" t="s">
        <v>280</v>
      </c>
      <c r="F16" s="34">
        <v>15</v>
      </c>
      <c r="G16" s="35" t="s">
        <v>11</v>
      </c>
      <c r="H16" s="140"/>
      <c r="I16" s="35" t="s">
        <v>13</v>
      </c>
      <c r="J16" s="34">
        <f t="shared" si="0"/>
        <v>0</v>
      </c>
      <c r="K16" s="78"/>
    </row>
    <row r="17" spans="1:11" ht="15.75" thickBot="1">
      <c r="A17" s="44"/>
      <c r="B17" s="44"/>
      <c r="C17" s="44"/>
      <c r="D17" s="32"/>
      <c r="E17" s="86" t="s">
        <v>8</v>
      </c>
      <c r="F17" s="37">
        <v>3</v>
      </c>
      <c r="G17" s="61" t="s">
        <v>11</v>
      </c>
      <c r="H17" s="140"/>
      <c r="I17" s="61" t="s">
        <v>13</v>
      </c>
      <c r="J17" s="37">
        <f t="shared" si="0"/>
        <v>0</v>
      </c>
      <c r="K17" s="79"/>
    </row>
    <row r="18" spans="1:11">
      <c r="A18" s="44"/>
      <c r="B18" s="44"/>
      <c r="C18" s="44"/>
      <c r="D18" s="32"/>
      <c r="E18" s="56" t="s">
        <v>281</v>
      </c>
      <c r="F18" s="55"/>
      <c r="G18" s="97"/>
      <c r="H18" s="55"/>
      <c r="I18" s="97"/>
      <c r="J18" s="55"/>
      <c r="K18" s="46"/>
    </row>
    <row r="19" spans="1:11">
      <c r="A19" s="44"/>
      <c r="B19" s="44"/>
      <c r="C19" s="44"/>
      <c r="D19" s="32"/>
      <c r="E19" s="70" t="s">
        <v>282</v>
      </c>
      <c r="F19" s="34">
        <v>30</v>
      </c>
      <c r="G19" s="35" t="s">
        <v>11</v>
      </c>
      <c r="H19" s="140"/>
      <c r="I19" s="35" t="s">
        <v>13</v>
      </c>
      <c r="J19" s="34">
        <f t="shared" si="0"/>
        <v>0</v>
      </c>
      <c r="K19" s="78"/>
    </row>
    <row r="20" spans="1:11" ht="15.75" thickBot="1">
      <c r="A20" s="44"/>
      <c r="B20" s="44"/>
      <c r="C20" s="44"/>
      <c r="D20" s="32"/>
      <c r="E20" s="86" t="s">
        <v>196</v>
      </c>
      <c r="F20" s="37">
        <v>5</v>
      </c>
      <c r="G20" s="61" t="s">
        <v>11</v>
      </c>
      <c r="H20" s="140"/>
      <c r="I20" s="61" t="s">
        <v>13</v>
      </c>
      <c r="J20" s="37">
        <f t="shared" si="0"/>
        <v>0</v>
      </c>
      <c r="K20" s="79"/>
    </row>
    <row r="21" spans="1:11">
      <c r="A21" s="44"/>
      <c r="B21" s="44"/>
      <c r="C21" s="44"/>
      <c r="D21" s="32"/>
      <c r="E21" s="56" t="s">
        <v>220</v>
      </c>
      <c r="F21" s="55"/>
      <c r="G21" s="97"/>
      <c r="H21" s="55"/>
      <c r="I21" s="97"/>
      <c r="J21" s="55"/>
      <c r="K21" s="46"/>
    </row>
    <row r="22" spans="1:11" ht="15.75" thickBot="1">
      <c r="A22" s="52"/>
      <c r="B22" s="52"/>
      <c r="C22" s="52"/>
      <c r="D22" s="6"/>
      <c r="E22" s="74" t="s">
        <v>283</v>
      </c>
      <c r="F22" s="75">
        <v>5</v>
      </c>
      <c r="G22" s="76" t="s">
        <v>11</v>
      </c>
      <c r="H22" s="140"/>
      <c r="I22" s="76" t="s">
        <v>13</v>
      </c>
      <c r="J22" s="75">
        <f t="shared" si="0"/>
        <v>0</v>
      </c>
      <c r="K22" s="77"/>
    </row>
    <row r="23" spans="1:11" ht="15.75" thickBot="1">
      <c r="A23" s="12" t="s">
        <v>110</v>
      </c>
      <c r="B23" s="13"/>
      <c r="C23" s="13"/>
      <c r="D23" s="13"/>
      <c r="E23" s="7"/>
      <c r="F23" s="7"/>
      <c r="G23" s="8"/>
      <c r="H23" s="38" t="s">
        <v>18</v>
      </c>
      <c r="I23" s="40"/>
      <c r="J23" s="39">
        <f>C2*D2+SUM(J3:J22)</f>
        <v>0</v>
      </c>
      <c r="K23" s="11"/>
    </row>
    <row r="25" spans="1:11" ht="15.75" thickBot="1"/>
    <row r="26" spans="1:11" ht="15.75" thickBot="1">
      <c r="A26" s="41" t="s">
        <v>6</v>
      </c>
      <c r="B26" s="12" t="s">
        <v>20</v>
      </c>
      <c r="C26" s="31" t="s">
        <v>10</v>
      </c>
      <c r="D26" s="5" t="s">
        <v>17</v>
      </c>
      <c r="E26" s="2" t="s">
        <v>7</v>
      </c>
      <c r="F26" s="10" t="s">
        <v>9</v>
      </c>
      <c r="G26" s="4" t="s">
        <v>11</v>
      </c>
      <c r="H26" s="10" t="s">
        <v>12</v>
      </c>
      <c r="I26" s="4" t="s">
        <v>13</v>
      </c>
      <c r="J26" s="10" t="s">
        <v>15</v>
      </c>
      <c r="K26" s="30" t="s">
        <v>46</v>
      </c>
    </row>
    <row r="27" spans="1:11" ht="15.75" thickBot="1">
      <c r="A27" s="24" t="s">
        <v>284</v>
      </c>
      <c r="B27" s="6" t="s">
        <v>260</v>
      </c>
      <c r="C27" s="11">
        <v>40</v>
      </c>
      <c r="D27" s="144"/>
      <c r="E27" s="56" t="s">
        <v>293</v>
      </c>
      <c r="F27" s="55"/>
      <c r="G27" s="97"/>
      <c r="H27" s="55"/>
      <c r="I27" s="97"/>
      <c r="J27" s="55"/>
      <c r="K27" s="102"/>
    </row>
    <row r="28" spans="1:11" ht="15.75" thickBot="1">
      <c r="A28" s="52" t="s">
        <v>32</v>
      </c>
      <c r="B28" s="52" t="s">
        <v>52</v>
      </c>
      <c r="C28" s="52" t="s">
        <v>286</v>
      </c>
      <c r="D28" s="2"/>
      <c r="E28" s="70" t="s">
        <v>294</v>
      </c>
      <c r="F28" s="34">
        <v>5</v>
      </c>
      <c r="G28" s="35" t="s">
        <v>11</v>
      </c>
      <c r="H28" s="140"/>
      <c r="I28" s="35" t="s">
        <v>13</v>
      </c>
      <c r="J28" s="34">
        <f>F28*H28</f>
        <v>0</v>
      </c>
      <c r="K28" s="78"/>
    </row>
    <row r="29" spans="1:11" ht="15.75" thickBot="1">
      <c r="A29" s="44" t="s">
        <v>285</v>
      </c>
      <c r="B29" s="44" t="s">
        <v>37</v>
      </c>
      <c r="C29" s="44" t="s">
        <v>287</v>
      </c>
      <c r="D29" s="32"/>
      <c r="E29" s="74" t="s">
        <v>295</v>
      </c>
      <c r="F29" s="75">
        <v>5</v>
      </c>
      <c r="G29" s="76" t="s">
        <v>11</v>
      </c>
      <c r="H29" s="140"/>
      <c r="I29" s="76" t="s">
        <v>13</v>
      </c>
      <c r="J29" s="75">
        <f t="shared" ref="J29" si="1">F29*H29</f>
        <v>0</v>
      </c>
      <c r="K29" s="77"/>
    </row>
    <row r="30" spans="1:11">
      <c r="A30" s="44" t="s">
        <v>35</v>
      </c>
      <c r="B30" s="44" t="s">
        <v>38</v>
      </c>
      <c r="C30" s="44" t="s">
        <v>269</v>
      </c>
      <c r="D30" s="32"/>
      <c r="E30" s="2"/>
      <c r="F30" s="3"/>
      <c r="G30" s="4"/>
      <c r="H30" s="3"/>
      <c r="I30" s="4"/>
      <c r="J30" s="3"/>
      <c r="K30" s="5"/>
    </row>
    <row r="31" spans="1:11">
      <c r="A31" s="44"/>
      <c r="B31" s="44" t="s">
        <v>39</v>
      </c>
      <c r="C31" s="44" t="s">
        <v>288</v>
      </c>
      <c r="D31" s="32"/>
      <c r="E31" s="32"/>
      <c r="F31" s="20"/>
      <c r="G31" s="21"/>
      <c r="H31" s="20"/>
      <c r="I31" s="21"/>
      <c r="J31" s="20"/>
      <c r="K31" s="29"/>
    </row>
    <row r="32" spans="1:11">
      <c r="A32" s="44"/>
      <c r="B32" s="44"/>
      <c r="C32" s="44" t="s">
        <v>289</v>
      </c>
      <c r="D32" s="32"/>
      <c r="E32" s="32"/>
      <c r="F32" s="20"/>
      <c r="G32" s="21"/>
      <c r="H32" s="20"/>
      <c r="I32" s="21"/>
      <c r="J32" s="20"/>
      <c r="K32" s="29"/>
    </row>
    <row r="33" spans="1:11">
      <c r="A33" s="44"/>
      <c r="B33" s="44"/>
      <c r="C33" s="44" t="s">
        <v>290</v>
      </c>
      <c r="D33" s="32"/>
      <c r="E33" s="32"/>
      <c r="F33" s="20"/>
      <c r="G33" s="21"/>
      <c r="H33" s="20"/>
      <c r="I33" s="21"/>
      <c r="J33" s="20"/>
      <c r="K33" s="29"/>
    </row>
    <row r="34" spans="1:11">
      <c r="A34" s="44"/>
      <c r="B34" s="44"/>
      <c r="C34" s="44" t="s">
        <v>291</v>
      </c>
      <c r="D34" s="32"/>
      <c r="E34" s="32"/>
      <c r="F34" s="20"/>
      <c r="G34" s="21"/>
      <c r="H34" s="20"/>
      <c r="I34" s="21"/>
      <c r="J34" s="20"/>
      <c r="K34" s="29"/>
    </row>
    <row r="35" spans="1:11" ht="15.75" thickBot="1">
      <c r="A35" s="44"/>
      <c r="B35" s="44"/>
      <c r="C35" s="44" t="s">
        <v>292</v>
      </c>
      <c r="D35" s="32"/>
      <c r="E35" s="6"/>
      <c r="F35" s="7"/>
      <c r="G35" s="8"/>
      <c r="H35" s="7"/>
      <c r="I35" s="8"/>
      <c r="J35" s="7"/>
      <c r="K35" s="9"/>
    </row>
    <row r="36" spans="1:11" ht="15.75" thickBot="1">
      <c r="A36" s="12" t="s">
        <v>110</v>
      </c>
      <c r="B36" s="13"/>
      <c r="C36" s="13"/>
      <c r="D36" s="13"/>
      <c r="E36" s="7"/>
      <c r="F36" s="7"/>
      <c r="G36" s="8"/>
      <c r="H36" s="38" t="s">
        <v>18</v>
      </c>
      <c r="I36" s="40"/>
      <c r="J36" s="39">
        <f>C27*D27+SUM(J28:J30)</f>
        <v>0</v>
      </c>
      <c r="K36" s="11"/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296</v>
      </c>
      <c r="B40" s="32" t="s">
        <v>297</v>
      </c>
      <c r="C40" s="27">
        <v>15</v>
      </c>
      <c r="D40" s="144"/>
      <c r="E40" s="56" t="s">
        <v>298</v>
      </c>
      <c r="F40" s="55"/>
      <c r="G40" s="97"/>
      <c r="H40" s="55"/>
      <c r="I40" s="97"/>
      <c r="J40" s="55"/>
      <c r="K40" s="102"/>
    </row>
    <row r="41" spans="1:11" ht="15.75" thickBot="1">
      <c r="A41" s="54" t="s">
        <v>32</v>
      </c>
      <c r="B41" s="56" t="s">
        <v>52</v>
      </c>
      <c r="C41" s="55"/>
      <c r="D41" s="10"/>
      <c r="E41" s="66" t="s">
        <v>299</v>
      </c>
      <c r="F41" s="37">
        <v>0</v>
      </c>
      <c r="G41" s="61" t="s">
        <v>11</v>
      </c>
      <c r="H41" s="143"/>
      <c r="I41" s="61" t="s">
        <v>13</v>
      </c>
      <c r="J41" s="37">
        <f>F41*H41</f>
        <v>0</v>
      </c>
      <c r="K41" s="79"/>
    </row>
    <row r="42" spans="1:11">
      <c r="A42" s="53" t="s">
        <v>306</v>
      </c>
      <c r="B42" s="56" t="s">
        <v>37</v>
      </c>
      <c r="C42" s="46"/>
      <c r="D42" s="29"/>
      <c r="E42" s="55" t="s">
        <v>300</v>
      </c>
      <c r="F42" s="55"/>
      <c r="G42" s="97"/>
      <c r="H42" s="55"/>
      <c r="I42" s="97"/>
      <c r="J42" s="55"/>
      <c r="K42" s="46"/>
    </row>
    <row r="43" spans="1:11">
      <c r="A43" s="53" t="s">
        <v>80</v>
      </c>
      <c r="B43" s="53" t="s">
        <v>38</v>
      </c>
      <c r="C43" s="47"/>
      <c r="D43" s="29"/>
      <c r="E43" s="64" t="s">
        <v>301</v>
      </c>
      <c r="F43" s="34">
        <v>0</v>
      </c>
      <c r="G43" s="35" t="s">
        <v>11</v>
      </c>
      <c r="H43" s="140"/>
      <c r="I43" s="35" t="s">
        <v>13</v>
      </c>
      <c r="J43" s="34">
        <f t="shared" ref="J43:J47" si="2">F43*H43</f>
        <v>0</v>
      </c>
      <c r="K43" s="78"/>
    </row>
    <row r="44" spans="1:11">
      <c r="A44" s="53" t="s">
        <v>307</v>
      </c>
      <c r="B44" s="53" t="s">
        <v>39</v>
      </c>
      <c r="C44" s="47"/>
      <c r="D44" s="29"/>
      <c r="E44" s="64" t="s">
        <v>302</v>
      </c>
      <c r="F44" s="34">
        <v>0</v>
      </c>
      <c r="G44" s="35" t="s">
        <v>11</v>
      </c>
      <c r="H44" s="140"/>
      <c r="I44" s="35" t="s">
        <v>13</v>
      </c>
      <c r="J44" s="34">
        <f t="shared" si="2"/>
        <v>0</v>
      </c>
      <c r="K44" s="78"/>
    </row>
    <row r="45" spans="1:11" ht="15.75" thickBot="1">
      <c r="A45" s="53" t="s">
        <v>89</v>
      </c>
      <c r="B45" s="53"/>
      <c r="C45" s="47"/>
      <c r="D45" s="29"/>
      <c r="E45" s="66" t="s">
        <v>303</v>
      </c>
      <c r="F45" s="37">
        <v>5</v>
      </c>
      <c r="G45" s="61" t="s">
        <v>11</v>
      </c>
      <c r="H45" s="140"/>
      <c r="I45" s="61" t="s">
        <v>13</v>
      </c>
      <c r="J45" s="37">
        <f t="shared" si="2"/>
        <v>0</v>
      </c>
      <c r="K45" s="79"/>
    </row>
    <row r="46" spans="1:11">
      <c r="A46" s="53" t="s">
        <v>69</v>
      </c>
      <c r="B46" s="53"/>
      <c r="C46" s="47"/>
      <c r="D46" s="20"/>
      <c r="E46" s="56" t="s">
        <v>304</v>
      </c>
      <c r="F46" s="55"/>
      <c r="G46" s="97"/>
      <c r="H46" s="55"/>
      <c r="I46" s="97"/>
      <c r="J46" s="55"/>
      <c r="K46" s="46"/>
    </row>
    <row r="47" spans="1:11" ht="15.75" thickBot="1">
      <c r="A47" s="53"/>
      <c r="B47" s="54"/>
      <c r="C47" s="57"/>
      <c r="D47" s="7"/>
      <c r="E47" s="74" t="s">
        <v>305</v>
      </c>
      <c r="F47" s="75">
        <v>5</v>
      </c>
      <c r="G47" s="76" t="s">
        <v>11</v>
      </c>
      <c r="H47" s="137"/>
      <c r="I47" s="76" t="s">
        <v>13</v>
      </c>
      <c r="J47" s="75">
        <f t="shared" si="2"/>
        <v>0</v>
      </c>
      <c r="K47" s="77"/>
    </row>
    <row r="48" spans="1:11" ht="15.75" thickBot="1">
      <c r="A48" s="12" t="s">
        <v>110</v>
      </c>
      <c r="B48" s="7"/>
      <c r="C48" s="7"/>
      <c r="D48" s="13"/>
      <c r="E48" s="7"/>
      <c r="F48" s="7"/>
      <c r="G48" s="8"/>
      <c r="H48" s="38" t="s">
        <v>18</v>
      </c>
      <c r="I48" s="40"/>
      <c r="J48" s="39">
        <f>C40*D40+SUM(J41:J46)</f>
        <v>0</v>
      </c>
      <c r="K48" s="11"/>
    </row>
    <row r="50" spans="1:11" ht="15.75" thickBot="1"/>
    <row r="51" spans="1:11" ht="15.75" thickBot="1">
      <c r="A51" s="41" t="s">
        <v>6</v>
      </c>
      <c r="B51" s="12" t="s">
        <v>20</v>
      </c>
      <c r="C51" s="31" t="s">
        <v>10</v>
      </c>
      <c r="D51" s="5" t="s">
        <v>17</v>
      </c>
      <c r="E51" s="2" t="s">
        <v>7</v>
      </c>
      <c r="F51" s="10" t="s">
        <v>9</v>
      </c>
      <c r="G51" s="4" t="s">
        <v>11</v>
      </c>
      <c r="H51" s="10" t="s">
        <v>12</v>
      </c>
      <c r="I51" s="4" t="s">
        <v>13</v>
      </c>
      <c r="J51" s="10" t="s">
        <v>15</v>
      </c>
      <c r="K51" s="30" t="s">
        <v>46</v>
      </c>
    </row>
    <row r="52" spans="1:11" ht="15.75" thickBot="1">
      <c r="A52" s="24" t="s">
        <v>308</v>
      </c>
      <c r="B52" s="32" t="s">
        <v>297</v>
      </c>
      <c r="C52" s="27">
        <v>15</v>
      </c>
      <c r="D52" s="144"/>
      <c r="E52" s="56" t="s">
        <v>311</v>
      </c>
      <c r="F52" s="55"/>
      <c r="G52" s="97"/>
      <c r="H52" s="55"/>
      <c r="I52" s="97"/>
      <c r="J52" s="55"/>
      <c r="K52" s="102"/>
    </row>
    <row r="53" spans="1:11" ht="15.75" thickBot="1">
      <c r="A53" s="54" t="s">
        <v>32</v>
      </c>
      <c r="B53" s="25" t="s">
        <v>52</v>
      </c>
      <c r="C53" s="43"/>
      <c r="D53" s="3"/>
      <c r="E53" s="86" t="s">
        <v>312</v>
      </c>
      <c r="F53" s="37">
        <v>5</v>
      </c>
      <c r="G53" s="61" t="s">
        <v>11</v>
      </c>
      <c r="H53" s="137"/>
      <c r="I53" s="61" t="s">
        <v>13</v>
      </c>
      <c r="J53" s="37">
        <f>F53*H53</f>
        <v>0</v>
      </c>
      <c r="K53" s="79"/>
    </row>
    <row r="54" spans="1:11">
      <c r="A54" s="53" t="s">
        <v>136</v>
      </c>
      <c r="B54" s="53" t="s">
        <v>37</v>
      </c>
      <c r="C54" s="47"/>
      <c r="D54" s="20"/>
      <c r="E54" s="56" t="s">
        <v>313</v>
      </c>
      <c r="F54" s="55"/>
      <c r="G54" s="97"/>
      <c r="H54" s="55"/>
      <c r="I54" s="97"/>
      <c r="J54" s="55"/>
      <c r="K54" s="46"/>
    </row>
    <row r="55" spans="1:11" ht="15.75" thickBot="1">
      <c r="A55" s="53" t="s">
        <v>309</v>
      </c>
      <c r="B55" s="53" t="s">
        <v>38</v>
      </c>
      <c r="C55" s="47"/>
      <c r="D55" s="20"/>
      <c r="E55" s="86" t="s">
        <v>314</v>
      </c>
      <c r="F55" s="37">
        <v>0</v>
      </c>
      <c r="G55" s="61" t="s">
        <v>11</v>
      </c>
      <c r="H55" s="143"/>
      <c r="I55" s="61" t="s">
        <v>13</v>
      </c>
      <c r="J55" s="37">
        <f t="shared" ref="J55:J62" si="3">F55*H55</f>
        <v>0</v>
      </c>
      <c r="K55" s="79"/>
    </row>
    <row r="56" spans="1:11">
      <c r="A56" s="53"/>
      <c r="B56" s="53" t="s">
        <v>39</v>
      </c>
      <c r="C56" s="47"/>
      <c r="D56" s="20"/>
      <c r="E56" s="56" t="s">
        <v>317</v>
      </c>
      <c r="F56" s="55"/>
      <c r="G56" s="97"/>
      <c r="H56" s="55"/>
      <c r="I56" s="97"/>
      <c r="J56" s="55"/>
      <c r="K56" s="46"/>
    </row>
    <row r="57" spans="1:11" ht="15.75" thickBot="1">
      <c r="A57" s="53"/>
      <c r="B57" s="53" t="s">
        <v>310</v>
      </c>
      <c r="C57" s="47"/>
      <c r="D57" s="20"/>
      <c r="E57" s="86" t="s">
        <v>315</v>
      </c>
      <c r="F57" s="37">
        <v>10</v>
      </c>
      <c r="G57" s="61" t="s">
        <v>11</v>
      </c>
      <c r="H57" s="143"/>
      <c r="I57" s="61" t="s">
        <v>13</v>
      </c>
      <c r="J57" s="37">
        <f t="shared" si="3"/>
        <v>0</v>
      </c>
      <c r="K57" s="79"/>
    </row>
    <row r="58" spans="1:11">
      <c r="A58" s="53"/>
      <c r="B58" s="53"/>
      <c r="C58" s="47"/>
      <c r="D58" s="20"/>
      <c r="E58" s="56" t="s">
        <v>316</v>
      </c>
      <c r="F58" s="55"/>
      <c r="G58" s="97"/>
      <c r="H58" s="55"/>
      <c r="I58" s="97"/>
      <c r="J58" s="55"/>
      <c r="K58" s="46"/>
    </row>
    <row r="59" spans="1:11" ht="15.75" thickBot="1">
      <c r="A59" s="53"/>
      <c r="B59" s="53"/>
      <c r="C59" s="47"/>
      <c r="D59" s="20"/>
      <c r="E59" s="86" t="s">
        <v>22</v>
      </c>
      <c r="F59" s="37">
        <v>15</v>
      </c>
      <c r="G59" s="61" t="s">
        <v>11</v>
      </c>
      <c r="H59" s="143"/>
      <c r="I59" s="61" t="s">
        <v>13</v>
      </c>
      <c r="J59" s="37">
        <f t="shared" si="3"/>
        <v>0</v>
      </c>
      <c r="K59" s="79"/>
    </row>
    <row r="60" spans="1:11">
      <c r="A60" s="53"/>
      <c r="B60" s="53"/>
      <c r="C60" s="47"/>
      <c r="D60" s="20"/>
      <c r="E60" s="56" t="s">
        <v>236</v>
      </c>
      <c r="F60" s="55"/>
      <c r="G60" s="97"/>
      <c r="H60" s="55"/>
      <c r="I60" s="97"/>
      <c r="J60" s="55"/>
      <c r="K60" s="46"/>
    </row>
    <row r="61" spans="1:11">
      <c r="A61" s="53"/>
      <c r="B61" s="53"/>
      <c r="C61" s="47"/>
      <c r="D61" s="20"/>
      <c r="E61" s="103" t="s">
        <v>31</v>
      </c>
      <c r="F61" s="34">
        <v>5</v>
      </c>
      <c r="G61" s="35" t="s">
        <v>11</v>
      </c>
      <c r="H61" s="140"/>
      <c r="I61" s="35" t="s">
        <v>13</v>
      </c>
      <c r="J61" s="34">
        <f t="shared" si="3"/>
        <v>0</v>
      </c>
      <c r="K61" s="78"/>
    </row>
    <row r="62" spans="1:11" ht="15.75" thickBot="1">
      <c r="A62" s="53"/>
      <c r="B62" s="54"/>
      <c r="C62" s="57"/>
      <c r="D62" s="20"/>
      <c r="E62" s="74" t="s">
        <v>30</v>
      </c>
      <c r="F62" s="75">
        <v>5</v>
      </c>
      <c r="G62" s="76" t="s">
        <v>11</v>
      </c>
      <c r="H62" s="140"/>
      <c r="I62" s="76" t="s">
        <v>13</v>
      </c>
      <c r="J62" s="75">
        <f t="shared" si="3"/>
        <v>0</v>
      </c>
      <c r="K62" s="77"/>
    </row>
    <row r="63" spans="1:11" ht="15.75" thickBot="1">
      <c r="A63" s="12" t="s">
        <v>110</v>
      </c>
      <c r="B63" s="7"/>
      <c r="C63" s="7"/>
      <c r="D63" s="13"/>
      <c r="E63" s="7"/>
      <c r="F63" s="7"/>
      <c r="G63" s="8"/>
      <c r="H63" s="38" t="s">
        <v>18</v>
      </c>
      <c r="I63" s="40"/>
      <c r="J63" s="39">
        <f>C52*D52+SUM(J53:J62)</f>
        <v>0</v>
      </c>
      <c r="K63" s="11"/>
    </row>
    <row r="65" spans="1:11" ht="15.75" thickBot="1"/>
    <row r="66" spans="1:11" ht="15.75" thickBot="1">
      <c r="A66" s="41" t="s">
        <v>6</v>
      </c>
      <c r="B66" s="12" t="s">
        <v>20</v>
      </c>
      <c r="C66" s="31" t="s">
        <v>10</v>
      </c>
      <c r="D66" s="5" t="s">
        <v>17</v>
      </c>
      <c r="E66" s="12" t="s">
        <v>7</v>
      </c>
      <c r="F66" s="31" t="s">
        <v>9</v>
      </c>
      <c r="G66" s="14" t="s">
        <v>11</v>
      </c>
      <c r="H66" s="31" t="s">
        <v>12</v>
      </c>
      <c r="I66" s="14" t="s">
        <v>13</v>
      </c>
      <c r="J66" s="31" t="s">
        <v>15</v>
      </c>
      <c r="K66" s="33" t="s">
        <v>46</v>
      </c>
    </row>
    <row r="67" spans="1:11" ht="15.75" thickBot="1">
      <c r="A67" s="24" t="s">
        <v>318</v>
      </c>
      <c r="B67" s="32" t="s">
        <v>297</v>
      </c>
      <c r="C67" s="27">
        <v>15</v>
      </c>
      <c r="D67" s="139"/>
      <c r="E67" s="56" t="s">
        <v>298</v>
      </c>
      <c r="F67" s="55"/>
      <c r="G67" s="97"/>
      <c r="H67" s="55"/>
      <c r="I67" s="97"/>
      <c r="J67" s="55"/>
      <c r="K67" s="102"/>
    </row>
    <row r="68" spans="1:11" ht="15.75" thickBot="1">
      <c r="A68" s="54" t="s">
        <v>32</v>
      </c>
      <c r="B68" s="25" t="s">
        <v>52</v>
      </c>
      <c r="C68" s="43"/>
      <c r="D68" s="5"/>
      <c r="E68" s="86" t="s">
        <v>299</v>
      </c>
      <c r="F68" s="37">
        <v>0</v>
      </c>
      <c r="G68" s="61" t="s">
        <v>11</v>
      </c>
      <c r="H68" s="143"/>
      <c r="I68" s="61" t="s">
        <v>13</v>
      </c>
      <c r="J68" s="37">
        <f>F68*H68</f>
        <v>0</v>
      </c>
      <c r="K68" s="79"/>
    </row>
    <row r="69" spans="1:11">
      <c r="A69" s="53" t="s">
        <v>319</v>
      </c>
      <c r="B69" s="56" t="s">
        <v>37</v>
      </c>
      <c r="C69" s="46"/>
      <c r="D69" s="29"/>
      <c r="E69" s="56" t="s">
        <v>300</v>
      </c>
      <c r="F69" s="55"/>
      <c r="G69" s="97"/>
      <c r="H69" s="55"/>
      <c r="I69" s="97"/>
      <c r="J69" s="55"/>
      <c r="K69" s="46"/>
    </row>
    <row r="70" spans="1:11">
      <c r="A70" s="53" t="s">
        <v>320</v>
      </c>
      <c r="B70" s="53" t="s">
        <v>38</v>
      </c>
      <c r="C70" s="47"/>
      <c r="D70" s="29"/>
      <c r="E70" s="70" t="s">
        <v>301</v>
      </c>
      <c r="F70" s="34">
        <v>0</v>
      </c>
      <c r="G70" s="35" t="s">
        <v>11</v>
      </c>
      <c r="H70" s="140"/>
      <c r="I70" s="35" t="s">
        <v>13</v>
      </c>
      <c r="J70" s="34">
        <f t="shared" ref="J70:J72" si="4">F70*H70</f>
        <v>0</v>
      </c>
      <c r="K70" s="78"/>
    </row>
    <row r="71" spans="1:11">
      <c r="A71" s="53" t="s">
        <v>307</v>
      </c>
      <c r="B71" s="53" t="s">
        <v>39</v>
      </c>
      <c r="C71" s="47"/>
      <c r="D71" s="29"/>
      <c r="E71" s="70" t="s">
        <v>302</v>
      </c>
      <c r="F71" s="34">
        <v>0</v>
      </c>
      <c r="G71" s="35" t="s">
        <v>11</v>
      </c>
      <c r="H71" s="140"/>
      <c r="I71" s="35" t="s">
        <v>13</v>
      </c>
      <c r="J71" s="34">
        <f t="shared" si="4"/>
        <v>0</v>
      </c>
      <c r="K71" s="78"/>
    </row>
    <row r="72" spans="1:11" ht="15.75" thickBot="1">
      <c r="A72" s="53" t="s">
        <v>71</v>
      </c>
      <c r="B72" s="53"/>
      <c r="C72" s="47"/>
      <c r="D72" s="29"/>
      <c r="E72" s="86" t="s">
        <v>303</v>
      </c>
      <c r="F72" s="37">
        <v>5</v>
      </c>
      <c r="G72" s="61" t="s">
        <v>11</v>
      </c>
      <c r="H72" s="140"/>
      <c r="I72" s="61" t="s">
        <v>13</v>
      </c>
      <c r="J72" s="37">
        <f t="shared" si="4"/>
        <v>0</v>
      </c>
      <c r="K72" s="79"/>
    </row>
    <row r="73" spans="1:11">
      <c r="A73" s="53" t="s">
        <v>69</v>
      </c>
      <c r="B73" s="53"/>
      <c r="C73" s="47"/>
      <c r="D73" s="29"/>
      <c r="E73" s="56" t="s">
        <v>304</v>
      </c>
      <c r="F73" s="55"/>
      <c r="G73" s="97"/>
      <c r="H73" s="55"/>
      <c r="I73" s="97"/>
      <c r="J73" s="55"/>
      <c r="K73" s="46"/>
    </row>
    <row r="74" spans="1:11" ht="15.75" thickBot="1">
      <c r="A74" s="53"/>
      <c r="B74" s="54"/>
      <c r="C74" s="57"/>
      <c r="D74" s="29"/>
      <c r="E74" s="64" t="s">
        <v>305</v>
      </c>
      <c r="F74" s="34">
        <v>5</v>
      </c>
      <c r="G74" s="35" t="s">
        <v>11</v>
      </c>
      <c r="H74" s="137"/>
      <c r="I74" s="35" t="s">
        <v>13</v>
      </c>
      <c r="J74" s="34">
        <f t="shared" ref="J74" si="5">F74*H74</f>
        <v>0</v>
      </c>
      <c r="K74" s="34"/>
    </row>
    <row r="75" spans="1:11" ht="15.75" thickBot="1">
      <c r="A75" s="12" t="s">
        <v>110</v>
      </c>
      <c r="B75" s="7"/>
      <c r="C75" s="7"/>
      <c r="D75" s="13"/>
      <c r="E75" s="13"/>
      <c r="F75" s="13"/>
      <c r="G75" s="14"/>
      <c r="H75" s="19" t="s">
        <v>18</v>
      </c>
      <c r="I75" s="16"/>
      <c r="J75" s="17">
        <f>C67*D67+SUM(J68:J74)</f>
        <v>0</v>
      </c>
      <c r="K75" s="31"/>
    </row>
    <row r="77" spans="1:11" ht="15.75" thickBot="1"/>
    <row r="78" spans="1:11" ht="15.75" thickBot="1">
      <c r="A78" s="41" t="s">
        <v>6</v>
      </c>
      <c r="B78" s="12" t="s">
        <v>20</v>
      </c>
      <c r="C78" s="31" t="s">
        <v>10</v>
      </c>
      <c r="D78" s="5" t="s">
        <v>17</v>
      </c>
      <c r="E78" s="2" t="s">
        <v>7</v>
      </c>
      <c r="F78" s="10" t="s">
        <v>9</v>
      </c>
      <c r="G78" s="4" t="s">
        <v>11</v>
      </c>
      <c r="H78" s="10" t="s">
        <v>12</v>
      </c>
      <c r="I78" s="4" t="s">
        <v>13</v>
      </c>
      <c r="J78" s="10" t="s">
        <v>15</v>
      </c>
      <c r="K78" s="30" t="s">
        <v>46</v>
      </c>
    </row>
    <row r="79" spans="1:11" ht="15.75" thickBot="1">
      <c r="A79" s="24" t="s">
        <v>321</v>
      </c>
      <c r="B79" s="32" t="s">
        <v>297</v>
      </c>
      <c r="C79" s="27">
        <v>10</v>
      </c>
      <c r="D79" s="144"/>
      <c r="E79" s="56" t="s">
        <v>324</v>
      </c>
      <c r="F79" s="55"/>
      <c r="G79" s="97"/>
      <c r="H79" s="55"/>
      <c r="I79" s="97"/>
      <c r="J79" s="55"/>
      <c r="K79" s="102"/>
    </row>
    <row r="80" spans="1:11" ht="15.75" thickBot="1">
      <c r="A80" s="54" t="s">
        <v>32</v>
      </c>
      <c r="B80" s="56" t="s">
        <v>52</v>
      </c>
      <c r="C80" s="46"/>
      <c r="D80" s="3"/>
      <c r="E80" s="70" t="s">
        <v>64</v>
      </c>
      <c r="F80" s="34">
        <v>5</v>
      </c>
      <c r="G80" s="35" t="s">
        <v>11</v>
      </c>
      <c r="H80" s="140"/>
      <c r="I80" s="35" t="s">
        <v>13</v>
      </c>
      <c r="J80" s="34">
        <f>F80*H80</f>
        <v>0</v>
      </c>
      <c r="K80" s="78"/>
    </row>
    <row r="81" spans="1:11">
      <c r="A81" s="53" t="s">
        <v>48</v>
      </c>
      <c r="B81" s="56" t="s">
        <v>37</v>
      </c>
      <c r="C81" s="46"/>
      <c r="D81" s="20"/>
      <c r="E81" s="70" t="s">
        <v>325</v>
      </c>
      <c r="F81" s="34">
        <v>10</v>
      </c>
      <c r="G81" s="35" t="s">
        <v>11</v>
      </c>
      <c r="H81" s="140"/>
      <c r="I81" s="35" t="s">
        <v>13</v>
      </c>
      <c r="J81" s="34">
        <f t="shared" ref="J81:J92" si="6">F81*H81</f>
        <v>0</v>
      </c>
      <c r="K81" s="78"/>
    </row>
    <row r="82" spans="1:11" ht="15.75" thickBot="1">
      <c r="A82" s="53" t="s">
        <v>34</v>
      </c>
      <c r="B82" s="53" t="s">
        <v>38</v>
      </c>
      <c r="C82" s="47"/>
      <c r="D82" s="20"/>
      <c r="E82" s="86" t="s">
        <v>80</v>
      </c>
      <c r="F82" s="37">
        <v>15</v>
      </c>
      <c r="G82" s="61" t="s">
        <v>11</v>
      </c>
      <c r="H82" s="140"/>
      <c r="I82" s="61" t="s">
        <v>13</v>
      </c>
      <c r="J82" s="37">
        <f t="shared" si="6"/>
        <v>0</v>
      </c>
      <c r="K82" s="79"/>
    </row>
    <row r="83" spans="1:11">
      <c r="A83" s="53" t="s">
        <v>35</v>
      </c>
      <c r="B83" s="53" t="s">
        <v>322</v>
      </c>
      <c r="C83" s="47"/>
      <c r="D83" s="20"/>
      <c r="E83" s="56" t="s">
        <v>326</v>
      </c>
      <c r="F83" s="55"/>
      <c r="G83" s="97"/>
      <c r="H83" s="55"/>
      <c r="I83" s="97"/>
      <c r="J83" s="55"/>
      <c r="K83" s="46"/>
    </row>
    <row r="84" spans="1:11" ht="15.75" thickBot="1">
      <c r="A84" s="53"/>
      <c r="B84" s="53" t="s">
        <v>323</v>
      </c>
      <c r="C84" s="47"/>
      <c r="D84" s="20"/>
      <c r="E84" s="86" t="s">
        <v>93</v>
      </c>
      <c r="F84" s="37">
        <v>10</v>
      </c>
      <c r="G84" s="61" t="s">
        <v>11</v>
      </c>
      <c r="H84" s="143"/>
      <c r="I84" s="61" t="s">
        <v>13</v>
      </c>
      <c r="J84" s="37">
        <f t="shared" si="6"/>
        <v>0</v>
      </c>
      <c r="K84" s="79"/>
    </row>
    <row r="85" spans="1:11">
      <c r="A85" s="53"/>
      <c r="B85" s="53" t="s">
        <v>39</v>
      </c>
      <c r="C85" s="47"/>
      <c r="D85" s="20"/>
      <c r="E85" s="56" t="s">
        <v>235</v>
      </c>
      <c r="F85" s="55"/>
      <c r="G85" s="97"/>
      <c r="H85" s="55"/>
      <c r="I85" s="97"/>
      <c r="J85" s="55"/>
      <c r="K85" s="46"/>
    </row>
    <row r="86" spans="1:11">
      <c r="A86" s="53"/>
      <c r="B86" s="53"/>
      <c r="C86" s="47"/>
      <c r="D86" s="20"/>
      <c r="E86" s="70" t="s">
        <v>327</v>
      </c>
      <c r="F86" s="34">
        <v>5</v>
      </c>
      <c r="G86" s="35" t="s">
        <v>11</v>
      </c>
      <c r="H86" s="140"/>
      <c r="I86" s="35" t="s">
        <v>13</v>
      </c>
      <c r="J86" s="34">
        <f t="shared" si="6"/>
        <v>0</v>
      </c>
      <c r="K86" s="78"/>
    </row>
    <row r="87" spans="1:11" ht="15.75" thickBot="1">
      <c r="A87" s="53"/>
      <c r="B87" s="53"/>
      <c r="C87" s="47"/>
      <c r="D87" s="20"/>
      <c r="E87" s="86" t="s">
        <v>328</v>
      </c>
      <c r="F87" s="37">
        <v>25</v>
      </c>
      <c r="G87" s="61" t="s">
        <v>11</v>
      </c>
      <c r="H87" s="140"/>
      <c r="I87" s="61" t="s">
        <v>13</v>
      </c>
      <c r="J87" s="37">
        <f t="shared" si="6"/>
        <v>0</v>
      </c>
      <c r="K87" s="79"/>
    </row>
    <row r="88" spans="1:11">
      <c r="A88" s="53"/>
      <c r="B88" s="53"/>
      <c r="C88" s="47"/>
      <c r="D88" s="20"/>
      <c r="E88" s="56" t="s">
        <v>236</v>
      </c>
      <c r="F88" s="55"/>
      <c r="G88" s="97"/>
      <c r="H88" s="55"/>
      <c r="I88" s="97" t="s">
        <v>13</v>
      </c>
      <c r="J88" s="55"/>
      <c r="K88" s="46"/>
    </row>
    <row r="89" spans="1:11">
      <c r="A89" s="53"/>
      <c r="B89" s="53"/>
      <c r="C89" s="47"/>
      <c r="D89" s="20"/>
      <c r="E89" s="103" t="s">
        <v>127</v>
      </c>
      <c r="F89" s="34">
        <v>5</v>
      </c>
      <c r="G89" s="35" t="s">
        <v>11</v>
      </c>
      <c r="H89" s="140"/>
      <c r="I89" s="35" t="s">
        <v>13</v>
      </c>
      <c r="J89" s="34">
        <f t="shared" si="6"/>
        <v>0</v>
      </c>
      <c r="K89" s="78"/>
    </row>
    <row r="90" spans="1:11" ht="15.75" thickBot="1">
      <c r="A90" s="53"/>
      <c r="B90" s="53"/>
      <c r="C90" s="47"/>
      <c r="D90" s="20"/>
      <c r="E90" s="74" t="s">
        <v>329</v>
      </c>
      <c r="F90" s="75">
        <v>5</v>
      </c>
      <c r="G90" s="76" t="s">
        <v>11</v>
      </c>
      <c r="H90" s="137"/>
      <c r="I90" s="76" t="s">
        <v>13</v>
      </c>
      <c r="J90" s="75">
        <f t="shared" si="6"/>
        <v>0</v>
      </c>
      <c r="K90" s="77"/>
    </row>
    <row r="91" spans="1:11">
      <c r="A91" s="53"/>
      <c r="B91" s="53"/>
      <c r="C91" s="47"/>
      <c r="D91" s="20"/>
      <c r="E91" s="56" t="s">
        <v>330</v>
      </c>
      <c r="F91" s="55"/>
      <c r="G91" s="97"/>
      <c r="H91" s="55"/>
      <c r="I91" s="97"/>
      <c r="J91" s="55"/>
      <c r="K91" s="46"/>
    </row>
    <row r="92" spans="1:11" ht="15.75" thickBot="1">
      <c r="A92" s="54"/>
      <c r="B92" s="54"/>
      <c r="C92" s="57"/>
      <c r="D92" s="7"/>
      <c r="E92" s="74" t="s">
        <v>331</v>
      </c>
      <c r="F92" s="75">
        <v>85</v>
      </c>
      <c r="G92" s="76" t="s">
        <v>11</v>
      </c>
      <c r="H92" s="137"/>
      <c r="I92" s="76" t="s">
        <v>13</v>
      </c>
      <c r="J92" s="75">
        <f t="shared" si="6"/>
        <v>0</v>
      </c>
      <c r="K92" s="77"/>
    </row>
    <row r="93" spans="1:11" ht="15.75" thickBot="1">
      <c r="A93" s="12" t="s">
        <v>108</v>
      </c>
      <c r="B93" s="7"/>
      <c r="C93" s="7"/>
      <c r="D93" s="13"/>
      <c r="E93" s="7"/>
      <c r="F93" s="7"/>
      <c r="G93" s="8"/>
      <c r="H93" s="38" t="s">
        <v>18</v>
      </c>
      <c r="I93" s="40"/>
      <c r="J93" s="39">
        <f>C79*D79+SUM(J80:J92)</f>
        <v>0</v>
      </c>
      <c r="K93" s="11"/>
    </row>
  </sheetData>
  <sheetProtection password="8713" sheet="1" objects="1" scenarios="1"/>
  <dataValidations count="17">
    <dataValidation type="whole" allowBlank="1" showInputMessage="1" showErrorMessage="1" sqref="D40 D52 D67 D79">
      <formula1>5</formula1>
      <formula2>15</formula2>
    </dataValidation>
    <dataValidation type="whole" allowBlank="1" showInputMessage="1" showErrorMessage="1" sqref="D2 D27">
      <formula1>3</formula1>
      <formula2>10</formula2>
    </dataValidation>
    <dataValidation type="custom" operator="equal" allowBlank="1" showInputMessage="1" showErrorMessage="1" sqref="H84">
      <formula1>AND(H92="",H84=1)</formula1>
    </dataValidation>
    <dataValidation type="custom" showInputMessage="1" showErrorMessage="1" sqref="H92">
      <formula1>AND(H84&lt;&gt;1,H92=1)</formula1>
    </dataValidation>
    <dataValidation type="custom" allowBlank="1" showInputMessage="1" showErrorMessage="1" sqref="H86:H87">
      <formula1>SUM($H$86:$H$87)&lt;=1</formula1>
    </dataValidation>
    <dataValidation type="custom" allowBlank="1" showInputMessage="1" showErrorMessage="1" sqref="H80:H82">
      <formula1>SUM($H$80:$H$82)&lt;=2</formula1>
    </dataValidation>
    <dataValidation type="custom" allowBlank="1" showInputMessage="1" showErrorMessage="1" sqref="H70:H72">
      <formula1>SUM($H$70:$H$72)&lt;=3</formula1>
    </dataValidation>
    <dataValidation type="whole" allowBlank="1" showInputMessage="1" showErrorMessage="1" sqref="H55">
      <formula1>1</formula1>
      <formula2>2</formula2>
    </dataValidation>
    <dataValidation type="custom" allowBlank="1" showInputMessage="1" showErrorMessage="1" sqref="H43:H45">
      <formula1>SUM($H$43:$H$45)&lt;=3</formula1>
    </dataValidation>
    <dataValidation type="whole" allowBlank="1" showInputMessage="1" showErrorMessage="1" sqref="H41 H47 H53 H68 H74">
      <formula1>1</formula1>
      <formula2>3</formula2>
    </dataValidation>
    <dataValidation type="custom" allowBlank="1" showInputMessage="1" showErrorMessage="1" sqref="H28:H29">
      <formula1>SUM($H$28:$H$29)&lt;=10</formula1>
    </dataValidation>
    <dataValidation type="whole" operator="equal" allowBlank="1" showInputMessage="1" showErrorMessage="1" sqref="H19:H20 H57 H59 H61:H62 H89:H90">
      <formula1>1</formula1>
    </dataValidation>
    <dataValidation type="custom" allowBlank="1" showInputMessage="1" showErrorMessage="1" sqref="H3">
      <formula1>SUM($H$3)&lt;=10</formula1>
    </dataValidation>
    <dataValidation type="custom" allowBlank="1" showInputMessage="1" showErrorMessage="1" sqref="H5">
      <formula1>SUM($H$5)&lt;=10</formula1>
    </dataValidation>
    <dataValidation type="custom" allowBlank="1" showInputMessage="1" showErrorMessage="1" sqref="H7:H8">
      <formula1>SUM($H$7:$H$8)&lt;=10</formula1>
    </dataValidation>
    <dataValidation type="custom" allowBlank="1" showInputMessage="1" showErrorMessage="1" sqref="H10:H12">
      <formula1>SUM($H$10:$H$12)&lt;=10</formula1>
    </dataValidation>
    <dataValidation type="whole" allowBlank="1" showInputMessage="1" showErrorMessage="1" sqref="H14:H17 H22">
      <formula1>1</formula1>
      <formula2>10</formula2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06"/>
  <sheetViews>
    <sheetView workbookViewId="0">
      <selection activeCell="H101" sqref="H101"/>
    </sheetView>
  </sheetViews>
  <sheetFormatPr defaultRowHeight="15"/>
  <cols>
    <col min="1" max="1" width="27.42578125" bestFit="1" customWidth="1"/>
    <col min="2" max="2" width="24" bestFit="1" customWidth="1"/>
    <col min="3" max="3" width="32.28515625" bestFit="1" customWidth="1"/>
    <col min="4" max="4" width="18.140625" bestFit="1" customWidth="1"/>
    <col min="5" max="5" width="33.5703125" customWidth="1"/>
    <col min="6" max="6" width="7.85546875" customWidth="1"/>
    <col min="10" max="10" width="10.85546875" customWidth="1"/>
    <col min="11" max="11" width="24.1406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124</v>
      </c>
      <c r="B2" s="6" t="s">
        <v>125</v>
      </c>
      <c r="C2" s="11">
        <v>6</v>
      </c>
      <c r="D2" s="139"/>
      <c r="E2" s="104" t="s">
        <v>244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2" t="s">
        <v>128</v>
      </c>
      <c r="D3" s="10"/>
      <c r="E3" s="87" t="s">
        <v>63</v>
      </c>
      <c r="F3" s="88">
        <v>1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53" t="s">
        <v>48</v>
      </c>
      <c r="B4" s="45" t="s">
        <v>37</v>
      </c>
      <c r="C4" s="45" t="s">
        <v>129</v>
      </c>
      <c r="D4" s="32"/>
      <c r="E4" s="56" t="s">
        <v>245</v>
      </c>
      <c r="F4" s="55"/>
      <c r="G4" s="97"/>
      <c r="H4" s="55"/>
      <c r="I4" s="97"/>
      <c r="J4" s="55"/>
      <c r="K4" s="46"/>
    </row>
    <row r="5" spans="1:11" ht="15.75" thickBot="1">
      <c r="A5" s="53" t="s">
        <v>34</v>
      </c>
      <c r="B5" s="44" t="s">
        <v>38</v>
      </c>
      <c r="C5" s="44" t="s">
        <v>130</v>
      </c>
      <c r="D5" s="32"/>
      <c r="E5" s="86" t="s">
        <v>134</v>
      </c>
      <c r="F5" s="37">
        <v>0</v>
      </c>
      <c r="G5" s="61" t="s">
        <v>11</v>
      </c>
      <c r="H5" s="143"/>
      <c r="I5" s="61" t="s">
        <v>13</v>
      </c>
      <c r="J5" s="37">
        <f>F5*H5</f>
        <v>0</v>
      </c>
      <c r="K5" s="79"/>
    </row>
    <row r="6" spans="1:11">
      <c r="A6" s="91" t="s">
        <v>126</v>
      </c>
      <c r="B6" s="44" t="s">
        <v>39</v>
      </c>
      <c r="C6" s="44" t="s">
        <v>131</v>
      </c>
      <c r="D6" s="32"/>
      <c r="E6" s="56" t="s">
        <v>246</v>
      </c>
      <c r="F6" s="55"/>
      <c r="G6" s="97"/>
      <c r="H6" s="55"/>
      <c r="I6" s="97"/>
      <c r="J6" s="55"/>
      <c r="K6" s="46"/>
    </row>
    <row r="7" spans="1:11">
      <c r="A7" s="91" t="s">
        <v>127</v>
      </c>
      <c r="B7" s="44"/>
      <c r="C7" s="44" t="s">
        <v>132</v>
      </c>
      <c r="D7" s="32"/>
      <c r="E7" s="70" t="s">
        <v>135</v>
      </c>
      <c r="F7" s="34">
        <v>5</v>
      </c>
      <c r="G7" s="35" t="s">
        <v>11</v>
      </c>
      <c r="H7" s="140"/>
      <c r="I7" s="35" t="s">
        <v>13</v>
      </c>
      <c r="J7" s="34">
        <f>F7*H7</f>
        <v>0</v>
      </c>
      <c r="K7" s="78"/>
    </row>
    <row r="8" spans="1:11" ht="15.75" thickBot="1">
      <c r="A8" s="91"/>
      <c r="B8" s="44"/>
      <c r="C8" s="44" t="s">
        <v>133</v>
      </c>
      <c r="D8" s="32"/>
      <c r="E8" s="86" t="s">
        <v>136</v>
      </c>
      <c r="F8" s="37">
        <v>10</v>
      </c>
      <c r="G8" s="61" t="s">
        <v>11</v>
      </c>
      <c r="H8" s="140"/>
      <c r="I8" s="61" t="s">
        <v>13</v>
      </c>
      <c r="J8" s="37">
        <f>F8*H8</f>
        <v>0</v>
      </c>
      <c r="K8" s="79"/>
    </row>
    <row r="9" spans="1:11">
      <c r="A9" s="91"/>
      <c r="B9" s="44"/>
      <c r="C9" s="44"/>
      <c r="D9" s="32"/>
      <c r="E9" s="56" t="s">
        <v>247</v>
      </c>
      <c r="F9" s="55"/>
      <c r="G9" s="97"/>
      <c r="H9" s="55"/>
      <c r="I9" s="97"/>
      <c r="J9" s="55"/>
      <c r="K9" s="46"/>
    </row>
    <row r="10" spans="1:11" ht="15.75" thickBot="1">
      <c r="A10" s="53"/>
      <c r="B10" s="44"/>
      <c r="C10" s="44"/>
      <c r="D10" s="32"/>
      <c r="E10" s="118" t="s">
        <v>137</v>
      </c>
      <c r="F10" s="37">
        <v>4</v>
      </c>
      <c r="G10" s="61" t="s">
        <v>11</v>
      </c>
      <c r="H10" s="143"/>
      <c r="I10" s="61" t="s">
        <v>13</v>
      </c>
      <c r="J10" s="37">
        <f>F10*H10</f>
        <v>0</v>
      </c>
      <c r="K10" s="79"/>
    </row>
    <row r="11" spans="1:11">
      <c r="A11" s="48"/>
      <c r="B11" s="44"/>
      <c r="C11" s="44"/>
      <c r="D11" s="32"/>
      <c r="E11" s="56" t="s">
        <v>248</v>
      </c>
      <c r="F11" s="55"/>
      <c r="G11" s="97"/>
      <c r="H11" s="55"/>
      <c r="I11" s="97"/>
      <c r="J11" s="55"/>
      <c r="K11" s="46"/>
    </row>
    <row r="12" spans="1:11" ht="15.75" thickBot="1">
      <c r="A12" s="50"/>
      <c r="B12" s="44"/>
      <c r="C12" s="44"/>
      <c r="D12" s="32"/>
      <c r="E12" s="86" t="s">
        <v>93</v>
      </c>
      <c r="F12" s="37">
        <v>10</v>
      </c>
      <c r="G12" s="61" t="s">
        <v>11</v>
      </c>
      <c r="H12" s="143"/>
      <c r="I12" s="61" t="s">
        <v>13</v>
      </c>
      <c r="J12" s="37">
        <f>F12*H12</f>
        <v>0</v>
      </c>
      <c r="K12" s="79"/>
    </row>
    <row r="13" spans="1:11">
      <c r="A13" s="50"/>
      <c r="B13" s="44"/>
      <c r="C13" s="44"/>
      <c r="D13" s="32"/>
      <c r="E13" s="56" t="s">
        <v>235</v>
      </c>
      <c r="F13" s="55"/>
      <c r="G13" s="97"/>
      <c r="H13" s="55"/>
      <c r="I13" s="97"/>
      <c r="J13" s="55"/>
      <c r="K13" s="46"/>
    </row>
    <row r="14" spans="1:11">
      <c r="A14" s="50"/>
      <c r="B14" s="44"/>
      <c r="C14" s="44"/>
      <c r="D14" s="32"/>
      <c r="E14" s="70" t="s">
        <v>94</v>
      </c>
      <c r="F14" s="34">
        <v>5</v>
      </c>
      <c r="G14" s="35" t="s">
        <v>11</v>
      </c>
      <c r="H14" s="140"/>
      <c r="I14" s="35" t="s">
        <v>13</v>
      </c>
      <c r="J14" s="34">
        <f>F14*H14</f>
        <v>0</v>
      </c>
      <c r="K14" s="78"/>
    </row>
    <row r="15" spans="1:11" ht="15.75" thickBot="1">
      <c r="A15" s="53"/>
      <c r="B15" s="44"/>
      <c r="C15" s="44"/>
      <c r="D15" s="32"/>
      <c r="E15" s="86" t="s">
        <v>95</v>
      </c>
      <c r="F15" s="37">
        <v>25</v>
      </c>
      <c r="G15" s="61" t="s">
        <v>11</v>
      </c>
      <c r="H15" s="140"/>
      <c r="I15" s="61" t="s">
        <v>13</v>
      </c>
      <c r="J15" s="37">
        <f>F15*H15</f>
        <v>0</v>
      </c>
      <c r="K15" s="79"/>
    </row>
    <row r="16" spans="1:11">
      <c r="A16" s="53"/>
      <c r="B16" s="44"/>
      <c r="C16" s="44"/>
      <c r="D16" s="32"/>
      <c r="E16" s="56" t="s">
        <v>236</v>
      </c>
      <c r="F16" s="55"/>
      <c r="G16" s="97"/>
      <c r="H16" s="55"/>
      <c r="I16" s="97"/>
      <c r="J16" s="55"/>
      <c r="K16" s="46"/>
    </row>
    <row r="17" spans="1:11">
      <c r="A17" s="53"/>
      <c r="B17" s="44"/>
      <c r="C17" s="44"/>
      <c r="D17" s="32"/>
      <c r="E17" s="70" t="s">
        <v>96</v>
      </c>
      <c r="F17" s="34">
        <v>5</v>
      </c>
      <c r="G17" s="35" t="s">
        <v>11</v>
      </c>
      <c r="H17" s="140"/>
      <c r="I17" s="35" t="s">
        <v>13</v>
      </c>
      <c r="J17" s="34">
        <f>F17*H17</f>
        <v>0</v>
      </c>
      <c r="K17" s="78" t="s">
        <v>139</v>
      </c>
    </row>
    <row r="18" spans="1:11" ht="15.75" thickBot="1">
      <c r="A18" s="53"/>
      <c r="B18" s="52"/>
      <c r="C18" s="52"/>
      <c r="D18" s="6"/>
      <c r="E18" s="74" t="s">
        <v>138</v>
      </c>
      <c r="F18" s="75">
        <v>5</v>
      </c>
      <c r="G18" s="76" t="s">
        <v>11</v>
      </c>
      <c r="H18" s="140"/>
      <c r="I18" s="76" t="s">
        <v>13</v>
      </c>
      <c r="J18" s="75">
        <f>F18*H18</f>
        <v>0</v>
      </c>
      <c r="K18" s="77"/>
    </row>
    <row r="19" spans="1:11" ht="15.75" thickBot="1">
      <c r="A19" s="12" t="s">
        <v>110</v>
      </c>
      <c r="B19" s="13"/>
      <c r="C19" s="13"/>
      <c r="D19" s="13"/>
      <c r="E19" s="7"/>
      <c r="F19" s="7"/>
      <c r="G19" s="8"/>
      <c r="H19" s="38" t="s">
        <v>18</v>
      </c>
      <c r="I19" s="40"/>
      <c r="J19" s="39">
        <f>C2*D2+SUM(J3:J18)</f>
        <v>0</v>
      </c>
      <c r="K19" s="11"/>
    </row>
    <row r="21" spans="1:11" ht="15.75" thickBot="1"/>
    <row r="22" spans="1:11" ht="15.75" thickBot="1">
      <c r="A22" s="41" t="s">
        <v>6</v>
      </c>
      <c r="B22" s="12" t="s">
        <v>20</v>
      </c>
      <c r="C22" s="31" t="s">
        <v>10</v>
      </c>
      <c r="D22" s="5" t="s">
        <v>17</v>
      </c>
      <c r="E22" s="12" t="s">
        <v>7</v>
      </c>
      <c r="F22" s="31" t="s">
        <v>9</v>
      </c>
      <c r="G22" s="14" t="s">
        <v>11</v>
      </c>
      <c r="H22" s="31" t="s">
        <v>12</v>
      </c>
      <c r="I22" s="14" t="s">
        <v>13</v>
      </c>
      <c r="J22" s="31" t="s">
        <v>15</v>
      </c>
      <c r="K22" s="33" t="s">
        <v>46</v>
      </c>
    </row>
    <row r="23" spans="1:11" ht="15.75" thickBot="1">
      <c r="A23" s="24" t="s">
        <v>140</v>
      </c>
      <c r="B23" s="32" t="s">
        <v>141</v>
      </c>
      <c r="C23" s="27">
        <v>3</v>
      </c>
      <c r="D23" s="139"/>
      <c r="E23" s="104" t="s">
        <v>249</v>
      </c>
      <c r="F23" s="105"/>
      <c r="G23" s="106"/>
      <c r="H23" s="105"/>
      <c r="I23" s="106"/>
      <c r="J23" s="105"/>
      <c r="K23" s="108"/>
    </row>
    <row r="24" spans="1:11" ht="15.75" thickBot="1">
      <c r="A24" s="54" t="s">
        <v>32</v>
      </c>
      <c r="B24" s="25" t="s">
        <v>52</v>
      </c>
      <c r="C24" s="43"/>
      <c r="D24" s="5"/>
      <c r="E24" s="87" t="s">
        <v>142</v>
      </c>
      <c r="F24" s="88">
        <v>10</v>
      </c>
      <c r="G24" s="89" t="s">
        <v>11</v>
      </c>
      <c r="H24" s="141"/>
      <c r="I24" s="89" t="s">
        <v>13</v>
      </c>
      <c r="J24" s="88">
        <f>F24*H24</f>
        <v>0</v>
      </c>
      <c r="K24" s="90"/>
    </row>
    <row r="25" spans="1:11">
      <c r="A25" s="56" t="s">
        <v>143</v>
      </c>
      <c r="B25" s="56" t="s">
        <v>148</v>
      </c>
      <c r="C25" s="45" t="s">
        <v>145</v>
      </c>
      <c r="D25" s="20"/>
      <c r="E25" s="56" t="s">
        <v>250</v>
      </c>
      <c r="F25" s="55"/>
      <c r="G25" s="97"/>
      <c r="H25" s="55"/>
      <c r="I25" s="97"/>
      <c r="J25" s="55"/>
      <c r="K25" s="46"/>
    </row>
    <row r="26" spans="1:11" ht="15.75" thickBot="1">
      <c r="A26" s="54" t="s">
        <v>144</v>
      </c>
      <c r="B26" s="53" t="s">
        <v>149</v>
      </c>
      <c r="C26" s="44" t="s">
        <v>37</v>
      </c>
      <c r="D26" s="20"/>
      <c r="E26" s="74" t="s">
        <v>251</v>
      </c>
      <c r="F26" s="75">
        <v>5</v>
      </c>
      <c r="G26" s="76" t="s">
        <v>11</v>
      </c>
      <c r="H26" s="137"/>
      <c r="I26" s="76" t="s">
        <v>13</v>
      </c>
      <c r="J26" s="75">
        <f>F26*H26</f>
        <v>0</v>
      </c>
      <c r="K26" s="77"/>
    </row>
    <row r="27" spans="1:11">
      <c r="A27" s="56" t="s">
        <v>145</v>
      </c>
      <c r="B27" s="53"/>
      <c r="C27" s="44" t="s">
        <v>38</v>
      </c>
      <c r="D27" s="29"/>
      <c r="E27" s="20"/>
      <c r="F27" s="20"/>
      <c r="G27" s="21"/>
      <c r="H27" s="20"/>
      <c r="I27" s="21"/>
      <c r="J27" s="20"/>
      <c r="K27" s="73"/>
    </row>
    <row r="28" spans="1:11">
      <c r="A28" s="53" t="s">
        <v>146</v>
      </c>
      <c r="B28" s="53"/>
      <c r="C28" s="44" t="s">
        <v>39</v>
      </c>
      <c r="D28" s="29"/>
      <c r="E28" s="20"/>
      <c r="F28" s="20"/>
      <c r="G28" s="21"/>
      <c r="H28" s="20"/>
      <c r="I28" s="21"/>
      <c r="J28" s="20"/>
      <c r="K28" s="73"/>
    </row>
    <row r="29" spans="1:11">
      <c r="A29" s="53" t="s">
        <v>48</v>
      </c>
      <c r="B29" s="53"/>
      <c r="C29" s="44"/>
      <c r="D29" s="29"/>
      <c r="E29" s="20"/>
      <c r="F29" s="20"/>
      <c r="G29" s="21"/>
      <c r="H29" s="20"/>
      <c r="I29" s="21"/>
      <c r="J29" s="20"/>
      <c r="K29" s="73"/>
    </row>
    <row r="30" spans="1:11" ht="15.75" thickBot="1">
      <c r="A30" s="54" t="s">
        <v>147</v>
      </c>
      <c r="B30" s="53"/>
      <c r="C30" s="44"/>
      <c r="D30" s="29"/>
      <c r="E30" s="20"/>
      <c r="F30" s="20"/>
      <c r="G30" s="21"/>
      <c r="H30" s="20"/>
      <c r="I30" s="21"/>
      <c r="J30" s="20"/>
      <c r="K30" s="73"/>
    </row>
    <row r="31" spans="1:11">
      <c r="A31" s="53"/>
      <c r="B31" s="53"/>
      <c r="C31" s="44"/>
      <c r="D31" s="29"/>
      <c r="E31" s="20"/>
      <c r="F31" s="20"/>
      <c r="G31" s="21"/>
      <c r="H31" s="20"/>
      <c r="I31" s="21"/>
      <c r="J31" s="20"/>
      <c r="K31" s="73"/>
    </row>
    <row r="32" spans="1:11" ht="15.75" thickBot="1">
      <c r="A32" s="53"/>
      <c r="B32" s="54"/>
      <c r="C32" s="52"/>
      <c r="D32" s="9"/>
      <c r="E32" s="20"/>
      <c r="F32" s="20"/>
      <c r="G32" s="21"/>
      <c r="H32" s="20"/>
      <c r="I32" s="21"/>
      <c r="J32" s="20"/>
      <c r="K32" s="72"/>
    </row>
    <row r="33" spans="1:11" ht="15.75" thickBot="1">
      <c r="A33" s="12" t="s">
        <v>110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C23*D23+SUM(J24:J32)</f>
        <v>0</v>
      </c>
      <c r="K33" s="31"/>
    </row>
    <row r="36" spans="1:11" ht="31.5">
      <c r="A36" s="147" t="s">
        <v>343</v>
      </c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259</v>
      </c>
      <c r="B40" s="6" t="s">
        <v>260</v>
      </c>
      <c r="C40" s="11">
        <v>20</v>
      </c>
      <c r="D40" s="144"/>
      <c r="E40" s="56" t="s">
        <v>273</v>
      </c>
      <c r="F40" s="55"/>
      <c r="G40" s="97"/>
      <c r="H40" s="55"/>
      <c r="I40" s="97"/>
      <c r="J40" s="55"/>
      <c r="K40" s="102"/>
    </row>
    <row r="41" spans="1:11" ht="15.75" thickBot="1">
      <c r="A41" s="52" t="s">
        <v>32</v>
      </c>
      <c r="B41" s="52" t="s">
        <v>52</v>
      </c>
      <c r="C41" s="52" t="s">
        <v>128</v>
      </c>
      <c r="D41" s="2"/>
      <c r="E41" s="86" t="s">
        <v>274</v>
      </c>
      <c r="F41" s="37">
        <v>25</v>
      </c>
      <c r="G41" s="61" t="s">
        <v>11</v>
      </c>
      <c r="H41" s="140"/>
      <c r="I41" s="61" t="s">
        <v>13</v>
      </c>
      <c r="J41" s="37">
        <f>F41*H41</f>
        <v>0</v>
      </c>
      <c r="K41" s="79"/>
    </row>
    <row r="42" spans="1:11">
      <c r="A42" s="44" t="s">
        <v>48</v>
      </c>
      <c r="B42" s="44" t="s">
        <v>37</v>
      </c>
      <c r="C42" s="44" t="s">
        <v>266</v>
      </c>
      <c r="D42" s="32"/>
      <c r="E42" s="56" t="s">
        <v>244</v>
      </c>
      <c r="F42" s="55"/>
      <c r="G42" s="97"/>
      <c r="H42" s="55"/>
      <c r="I42" s="97"/>
      <c r="J42" s="55"/>
      <c r="K42" s="46"/>
    </row>
    <row r="43" spans="1:11" ht="15.75" thickBot="1">
      <c r="A43" s="44" t="s">
        <v>34</v>
      </c>
      <c r="B43" s="44" t="s">
        <v>38</v>
      </c>
      <c r="C43" s="44" t="s">
        <v>267</v>
      </c>
      <c r="D43" s="32"/>
      <c r="E43" s="86" t="s">
        <v>35</v>
      </c>
      <c r="F43" s="37">
        <v>1</v>
      </c>
      <c r="G43" s="61" t="s">
        <v>11</v>
      </c>
      <c r="H43" s="140"/>
      <c r="I43" s="61" t="s">
        <v>13</v>
      </c>
      <c r="J43" s="37">
        <f t="shared" ref="J43:J60" si="0">F43*H43</f>
        <v>0</v>
      </c>
      <c r="K43" s="79"/>
    </row>
    <row r="44" spans="1:11">
      <c r="A44" s="44" t="s">
        <v>261</v>
      </c>
      <c r="B44" s="44" t="s">
        <v>39</v>
      </c>
      <c r="C44" s="44" t="s">
        <v>268</v>
      </c>
      <c r="D44" s="32"/>
      <c r="E44" s="56" t="s">
        <v>275</v>
      </c>
      <c r="F44" s="55"/>
      <c r="G44" s="97"/>
      <c r="H44" s="55"/>
      <c r="I44" s="97"/>
      <c r="J44" s="55"/>
      <c r="K44" s="46"/>
    </row>
    <row r="45" spans="1:11">
      <c r="A45" s="44" t="s">
        <v>262</v>
      </c>
      <c r="B45" s="44"/>
      <c r="C45" s="44" t="s">
        <v>270</v>
      </c>
      <c r="D45" s="32"/>
      <c r="E45" s="70" t="s">
        <v>21</v>
      </c>
      <c r="F45" s="34">
        <v>5</v>
      </c>
      <c r="G45" s="35" t="s">
        <v>11</v>
      </c>
      <c r="H45" s="140"/>
      <c r="I45" s="35" t="s">
        <v>13</v>
      </c>
      <c r="J45" s="34">
        <f t="shared" si="0"/>
        <v>0</v>
      </c>
      <c r="K45" s="78"/>
    </row>
    <row r="46" spans="1:11" ht="15.75" thickBot="1">
      <c r="A46" s="44" t="s">
        <v>263</v>
      </c>
      <c r="B46" s="44"/>
      <c r="C46" s="44" t="s">
        <v>269</v>
      </c>
      <c r="D46" s="32"/>
      <c r="E46" s="86" t="s">
        <v>22</v>
      </c>
      <c r="F46" s="37">
        <v>25</v>
      </c>
      <c r="G46" s="61" t="s">
        <v>11</v>
      </c>
      <c r="H46" s="140"/>
      <c r="I46" s="61" t="s">
        <v>13</v>
      </c>
      <c r="J46" s="37">
        <f t="shared" si="0"/>
        <v>0</v>
      </c>
      <c r="K46" s="79"/>
    </row>
    <row r="47" spans="1:11">
      <c r="A47" s="44" t="s">
        <v>264</v>
      </c>
      <c r="B47" s="44"/>
      <c r="C47" s="44" t="s">
        <v>271</v>
      </c>
      <c r="D47" s="32"/>
      <c r="E47" s="104" t="s">
        <v>276</v>
      </c>
      <c r="F47" s="105"/>
      <c r="G47" s="106"/>
      <c r="H47" s="105"/>
      <c r="I47" s="106"/>
      <c r="J47" s="105"/>
      <c r="K47" s="107"/>
    </row>
    <row r="48" spans="1:11">
      <c r="A48" s="44" t="s">
        <v>265</v>
      </c>
      <c r="B48" s="44"/>
      <c r="C48" s="44" t="s">
        <v>272</v>
      </c>
      <c r="D48" s="32"/>
      <c r="E48" s="82" t="s">
        <v>25</v>
      </c>
      <c r="F48" s="58">
        <v>5</v>
      </c>
      <c r="G48" s="59" t="s">
        <v>11</v>
      </c>
      <c r="H48" s="140"/>
      <c r="I48" s="59" t="s">
        <v>13</v>
      </c>
      <c r="J48" s="58">
        <f t="shared" si="0"/>
        <v>0</v>
      </c>
      <c r="K48" s="80"/>
    </row>
    <row r="49" spans="1:11">
      <c r="A49" s="44"/>
      <c r="B49" s="44"/>
      <c r="C49" s="44"/>
      <c r="D49" s="32"/>
      <c r="E49" s="70" t="s">
        <v>277</v>
      </c>
      <c r="F49" s="34">
        <v>5</v>
      </c>
      <c r="G49" s="35" t="s">
        <v>11</v>
      </c>
      <c r="H49" s="140"/>
      <c r="I49" s="35" t="s">
        <v>13</v>
      </c>
      <c r="J49" s="34">
        <f t="shared" si="0"/>
        <v>0</v>
      </c>
      <c r="K49" s="78"/>
    </row>
    <row r="50" spans="1:11" ht="15.75" thickBot="1">
      <c r="A50" s="44"/>
      <c r="B50" s="44"/>
      <c r="C50" s="44"/>
      <c r="D50" s="32"/>
      <c r="E50" s="86" t="s">
        <v>278</v>
      </c>
      <c r="F50" s="37">
        <v>5</v>
      </c>
      <c r="G50" s="61" t="s">
        <v>11</v>
      </c>
      <c r="H50" s="140"/>
      <c r="I50" s="61" t="s">
        <v>13</v>
      </c>
      <c r="J50" s="37">
        <f t="shared" si="0"/>
        <v>0</v>
      </c>
      <c r="K50" s="79"/>
    </row>
    <row r="51" spans="1:11">
      <c r="A51" s="44"/>
      <c r="B51" s="44"/>
      <c r="C51" s="44"/>
      <c r="D51" s="32"/>
      <c r="E51" s="56" t="s">
        <v>279</v>
      </c>
      <c r="F51" s="55"/>
      <c r="G51" s="97"/>
      <c r="H51" s="55"/>
      <c r="I51" s="97"/>
      <c r="J51" s="55"/>
      <c r="K51" s="46"/>
    </row>
    <row r="52" spans="1:11">
      <c r="A52" s="44"/>
      <c r="B52" s="44"/>
      <c r="C52" s="44"/>
      <c r="D52" s="32"/>
      <c r="E52" s="103" t="s">
        <v>31</v>
      </c>
      <c r="F52" s="34">
        <v>5</v>
      </c>
      <c r="G52" s="35" t="s">
        <v>11</v>
      </c>
      <c r="H52" s="140"/>
      <c r="I52" s="35" t="s">
        <v>13</v>
      </c>
      <c r="J52" s="34">
        <f t="shared" si="0"/>
        <v>0</v>
      </c>
      <c r="K52" s="78"/>
    </row>
    <row r="53" spans="1:11">
      <c r="A53" s="44"/>
      <c r="B53" s="44"/>
      <c r="C53" s="44"/>
      <c r="D53" s="32"/>
      <c r="E53" s="70" t="s">
        <v>30</v>
      </c>
      <c r="F53" s="34">
        <v>5</v>
      </c>
      <c r="G53" s="35" t="s">
        <v>11</v>
      </c>
      <c r="H53" s="140"/>
      <c r="I53" s="35" t="s">
        <v>13</v>
      </c>
      <c r="J53" s="34">
        <f t="shared" si="0"/>
        <v>0</v>
      </c>
      <c r="K53" s="78"/>
    </row>
    <row r="54" spans="1:11">
      <c r="A54" s="44"/>
      <c r="B54" s="44"/>
      <c r="C54" s="44"/>
      <c r="D54" s="32"/>
      <c r="E54" s="70" t="s">
        <v>280</v>
      </c>
      <c r="F54" s="34">
        <v>15</v>
      </c>
      <c r="G54" s="35" t="s">
        <v>11</v>
      </c>
      <c r="H54" s="140"/>
      <c r="I54" s="35" t="s">
        <v>13</v>
      </c>
      <c r="J54" s="34">
        <f t="shared" si="0"/>
        <v>0</v>
      </c>
      <c r="K54" s="78"/>
    </row>
    <row r="55" spans="1:11" ht="15.75" thickBot="1">
      <c r="A55" s="44"/>
      <c r="B55" s="44"/>
      <c r="C55" s="44"/>
      <c r="D55" s="32"/>
      <c r="E55" s="86" t="s">
        <v>8</v>
      </c>
      <c r="F55" s="37">
        <v>3</v>
      </c>
      <c r="G55" s="61" t="s">
        <v>11</v>
      </c>
      <c r="H55" s="140"/>
      <c r="I55" s="61" t="s">
        <v>13</v>
      </c>
      <c r="J55" s="37">
        <f t="shared" si="0"/>
        <v>0</v>
      </c>
      <c r="K55" s="79"/>
    </row>
    <row r="56" spans="1:11">
      <c r="A56" s="44"/>
      <c r="B56" s="44"/>
      <c r="C56" s="44"/>
      <c r="D56" s="32"/>
      <c r="E56" s="56" t="s">
        <v>281</v>
      </c>
      <c r="F56" s="55"/>
      <c r="G56" s="97"/>
      <c r="H56" s="55"/>
      <c r="I56" s="97"/>
      <c r="J56" s="55"/>
      <c r="K56" s="46"/>
    </row>
    <row r="57" spans="1:11">
      <c r="A57" s="44"/>
      <c r="B57" s="44"/>
      <c r="C57" s="44"/>
      <c r="D57" s="32"/>
      <c r="E57" s="70" t="s">
        <v>282</v>
      </c>
      <c r="F57" s="34">
        <v>30</v>
      </c>
      <c r="G57" s="35" t="s">
        <v>11</v>
      </c>
      <c r="H57" s="140"/>
      <c r="I57" s="35" t="s">
        <v>13</v>
      </c>
      <c r="J57" s="34">
        <f t="shared" si="0"/>
        <v>0</v>
      </c>
      <c r="K57" s="78"/>
    </row>
    <row r="58" spans="1:11" ht="15.75" thickBot="1">
      <c r="A58" s="44"/>
      <c r="B58" s="44"/>
      <c r="C58" s="44"/>
      <c r="D58" s="32"/>
      <c r="E58" s="86" t="s">
        <v>196</v>
      </c>
      <c r="F58" s="37">
        <v>5</v>
      </c>
      <c r="G58" s="61" t="s">
        <v>11</v>
      </c>
      <c r="H58" s="140"/>
      <c r="I58" s="61" t="s">
        <v>13</v>
      </c>
      <c r="J58" s="37">
        <f t="shared" si="0"/>
        <v>0</v>
      </c>
      <c r="K58" s="79"/>
    </row>
    <row r="59" spans="1:11">
      <c r="A59" s="44"/>
      <c r="B59" s="44"/>
      <c r="C59" s="44"/>
      <c r="D59" s="32"/>
      <c r="E59" s="56" t="s">
        <v>220</v>
      </c>
      <c r="F59" s="55"/>
      <c r="G59" s="97"/>
      <c r="H59" s="55"/>
      <c r="I59" s="97"/>
      <c r="J59" s="55"/>
      <c r="K59" s="46"/>
    </row>
    <row r="60" spans="1:11" ht="15.75" thickBot="1">
      <c r="A60" s="52"/>
      <c r="B60" s="52"/>
      <c r="C60" s="52"/>
      <c r="D60" s="6"/>
      <c r="E60" s="74" t="s">
        <v>283</v>
      </c>
      <c r="F60" s="75">
        <v>5</v>
      </c>
      <c r="G60" s="76" t="s">
        <v>11</v>
      </c>
      <c r="H60" s="140"/>
      <c r="I60" s="76" t="s">
        <v>13</v>
      </c>
      <c r="J60" s="75">
        <f t="shared" si="0"/>
        <v>0</v>
      </c>
      <c r="K60" s="77"/>
    </row>
    <row r="61" spans="1:11" ht="15.75" thickBot="1">
      <c r="A61" s="12" t="s">
        <v>110</v>
      </c>
      <c r="B61" s="13"/>
      <c r="C61" s="13"/>
      <c r="D61" s="13"/>
      <c r="E61" s="7"/>
      <c r="F61" s="7"/>
      <c r="G61" s="8"/>
      <c r="H61" s="38" t="s">
        <v>18</v>
      </c>
      <c r="I61" s="40"/>
      <c r="J61" s="39">
        <f>C40*D40+SUM(J41:J60)</f>
        <v>0</v>
      </c>
      <c r="K61" s="11"/>
    </row>
    <row r="63" spans="1:11" ht="15.75" thickBot="1"/>
    <row r="64" spans="1:11" ht="15.75" thickBot="1">
      <c r="A64" s="41" t="s">
        <v>6</v>
      </c>
      <c r="B64" s="12" t="s">
        <v>20</v>
      </c>
      <c r="C64" s="31" t="s">
        <v>10</v>
      </c>
      <c r="D64" s="5" t="s">
        <v>17</v>
      </c>
      <c r="E64" s="2" t="s">
        <v>7</v>
      </c>
      <c r="F64" s="10" t="s">
        <v>9</v>
      </c>
      <c r="G64" s="4" t="s">
        <v>11</v>
      </c>
      <c r="H64" s="10" t="s">
        <v>12</v>
      </c>
      <c r="I64" s="4" t="s">
        <v>13</v>
      </c>
      <c r="J64" s="10" t="s">
        <v>15</v>
      </c>
      <c r="K64" s="30" t="s">
        <v>46</v>
      </c>
    </row>
    <row r="65" spans="1:11" ht="15.75" thickBot="1">
      <c r="A65" s="24" t="s">
        <v>284</v>
      </c>
      <c r="B65" s="6" t="s">
        <v>260</v>
      </c>
      <c r="C65" s="11">
        <v>40</v>
      </c>
      <c r="D65" s="144"/>
      <c r="E65" s="56" t="s">
        <v>293</v>
      </c>
      <c r="F65" s="55"/>
      <c r="G65" s="97"/>
      <c r="H65" s="55"/>
      <c r="I65" s="97"/>
      <c r="J65" s="55"/>
      <c r="K65" s="102"/>
    </row>
    <row r="66" spans="1:11" ht="15.75" thickBot="1">
      <c r="A66" s="52" t="s">
        <v>32</v>
      </c>
      <c r="B66" s="52" t="s">
        <v>52</v>
      </c>
      <c r="C66" s="52" t="s">
        <v>286</v>
      </c>
      <c r="D66" s="2"/>
      <c r="E66" s="70" t="s">
        <v>294</v>
      </c>
      <c r="F66" s="34">
        <v>5</v>
      </c>
      <c r="G66" s="35" t="s">
        <v>11</v>
      </c>
      <c r="H66" s="140"/>
      <c r="I66" s="35" t="s">
        <v>13</v>
      </c>
      <c r="J66" s="34">
        <f>F66*H66</f>
        <v>0</v>
      </c>
      <c r="K66" s="78"/>
    </row>
    <row r="67" spans="1:11" ht="15.75" thickBot="1">
      <c r="A67" s="44" t="s">
        <v>285</v>
      </c>
      <c r="B67" s="44" t="s">
        <v>37</v>
      </c>
      <c r="C67" s="44" t="s">
        <v>287</v>
      </c>
      <c r="D67" s="32"/>
      <c r="E67" s="74" t="s">
        <v>295</v>
      </c>
      <c r="F67" s="75">
        <v>5</v>
      </c>
      <c r="G67" s="76" t="s">
        <v>11</v>
      </c>
      <c r="H67" s="140"/>
      <c r="I67" s="76" t="s">
        <v>13</v>
      </c>
      <c r="J67" s="75">
        <f t="shared" ref="J67" si="1">F67*H67</f>
        <v>0</v>
      </c>
      <c r="K67" s="77"/>
    </row>
    <row r="68" spans="1:11">
      <c r="A68" s="44" t="s">
        <v>35</v>
      </c>
      <c r="B68" s="44" t="s">
        <v>38</v>
      </c>
      <c r="C68" s="44" t="s">
        <v>269</v>
      </c>
      <c r="D68" s="32"/>
      <c r="E68" s="2"/>
      <c r="F68" s="3"/>
      <c r="G68" s="4"/>
      <c r="H68" s="3"/>
      <c r="I68" s="4"/>
      <c r="J68" s="3"/>
      <c r="K68" s="5"/>
    </row>
    <row r="69" spans="1:11">
      <c r="A69" s="44"/>
      <c r="B69" s="44" t="s">
        <v>39</v>
      </c>
      <c r="C69" s="44" t="s">
        <v>288</v>
      </c>
      <c r="D69" s="32"/>
      <c r="E69" s="32"/>
      <c r="F69" s="20"/>
      <c r="G69" s="21"/>
      <c r="H69" s="20"/>
      <c r="I69" s="21"/>
      <c r="J69" s="20"/>
      <c r="K69" s="29"/>
    </row>
    <row r="70" spans="1:11">
      <c r="A70" s="44"/>
      <c r="B70" s="44"/>
      <c r="C70" s="44" t="s">
        <v>289</v>
      </c>
      <c r="D70" s="32"/>
      <c r="E70" s="32"/>
      <c r="F70" s="20"/>
      <c r="G70" s="21"/>
      <c r="H70" s="20"/>
      <c r="I70" s="21"/>
      <c r="J70" s="20"/>
      <c r="K70" s="29"/>
    </row>
    <row r="71" spans="1:11">
      <c r="A71" s="44"/>
      <c r="B71" s="44"/>
      <c r="C71" s="44" t="s">
        <v>290</v>
      </c>
      <c r="D71" s="32"/>
      <c r="E71" s="32"/>
      <c r="F71" s="20"/>
      <c r="G71" s="21"/>
      <c r="H71" s="20"/>
      <c r="I71" s="21"/>
      <c r="J71" s="20"/>
      <c r="K71" s="29"/>
    </row>
    <row r="72" spans="1:11">
      <c r="A72" s="44"/>
      <c r="B72" s="44"/>
      <c r="C72" s="44" t="s">
        <v>291</v>
      </c>
      <c r="D72" s="32"/>
      <c r="E72" s="32"/>
      <c r="F72" s="20"/>
      <c r="G72" s="21"/>
      <c r="H72" s="20"/>
      <c r="I72" s="21"/>
      <c r="J72" s="20"/>
      <c r="K72" s="29"/>
    </row>
    <row r="73" spans="1:11" ht="15.75" thickBot="1">
      <c r="A73" s="44"/>
      <c r="B73" s="44"/>
      <c r="C73" s="44" t="s">
        <v>292</v>
      </c>
      <c r="D73" s="32"/>
      <c r="E73" s="6"/>
      <c r="F73" s="7"/>
      <c r="G73" s="8"/>
      <c r="H73" s="7"/>
      <c r="I73" s="8"/>
      <c r="J73" s="7"/>
      <c r="K73" s="9"/>
    </row>
    <row r="74" spans="1:11" ht="15.75" thickBot="1">
      <c r="A74" s="12" t="s">
        <v>110</v>
      </c>
      <c r="B74" s="13"/>
      <c r="C74" s="13"/>
      <c r="D74" s="13"/>
      <c r="E74" s="7"/>
      <c r="F74" s="7"/>
      <c r="G74" s="8"/>
      <c r="H74" s="38" t="s">
        <v>18</v>
      </c>
      <c r="I74" s="40"/>
      <c r="J74" s="39">
        <f>C65*D65+SUM(J66:J68)</f>
        <v>0</v>
      </c>
      <c r="K74" s="11"/>
    </row>
    <row r="77" spans="1:11" ht="31.5">
      <c r="A77" s="147" t="s">
        <v>344</v>
      </c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12" t="s">
        <v>7</v>
      </c>
      <c r="F80" s="31" t="s">
        <v>9</v>
      </c>
      <c r="G80" s="14" t="s">
        <v>11</v>
      </c>
      <c r="H80" s="31" t="s">
        <v>12</v>
      </c>
      <c r="I80" s="14" t="s">
        <v>13</v>
      </c>
      <c r="J80" s="31" t="s">
        <v>15</v>
      </c>
      <c r="K80" s="33" t="s">
        <v>46</v>
      </c>
    </row>
    <row r="81" spans="1:11" ht="15.75" thickBot="1">
      <c r="A81" s="26" t="s">
        <v>175</v>
      </c>
      <c r="B81" s="32">
        <v>1</v>
      </c>
      <c r="C81" s="27">
        <v>75</v>
      </c>
      <c r="D81" s="139"/>
      <c r="E81" s="104" t="s">
        <v>229</v>
      </c>
      <c r="F81" s="105"/>
      <c r="G81" s="106"/>
      <c r="H81" s="105"/>
      <c r="I81" s="106"/>
      <c r="J81" s="105"/>
      <c r="K81" s="108"/>
    </row>
    <row r="82" spans="1:11" ht="15.75" thickBot="1">
      <c r="A82" s="25" t="s">
        <v>32</v>
      </c>
      <c r="B82" s="51"/>
      <c r="C82" s="51"/>
      <c r="D82" s="10"/>
      <c r="E82" s="63" t="s">
        <v>135</v>
      </c>
      <c r="F82" s="58">
        <v>5</v>
      </c>
      <c r="G82" s="59" t="s">
        <v>11</v>
      </c>
      <c r="H82" s="140"/>
      <c r="I82" s="59" t="s">
        <v>13</v>
      </c>
      <c r="J82" s="58">
        <f>F82*H82</f>
        <v>0</v>
      </c>
      <c r="K82" s="80"/>
    </row>
    <row r="83" spans="1:11">
      <c r="A83" s="56" t="s">
        <v>177</v>
      </c>
      <c r="B83" s="55"/>
      <c r="C83" s="55"/>
      <c r="D83" s="27"/>
      <c r="E83" s="64" t="s">
        <v>136</v>
      </c>
      <c r="F83" s="34">
        <v>10</v>
      </c>
      <c r="G83" s="35" t="s">
        <v>11</v>
      </c>
      <c r="H83" s="140"/>
      <c r="I83" s="35" t="s">
        <v>13</v>
      </c>
      <c r="J83" s="34">
        <f>F83*H83</f>
        <v>0</v>
      </c>
      <c r="K83" s="78"/>
    </row>
    <row r="84" spans="1:11">
      <c r="A84" s="53"/>
      <c r="B84" s="48"/>
      <c r="C84" s="48"/>
      <c r="D84" s="27"/>
      <c r="E84" s="64" t="s">
        <v>81</v>
      </c>
      <c r="F84" s="34">
        <v>15</v>
      </c>
      <c r="G84" s="35" t="s">
        <v>11</v>
      </c>
      <c r="H84" s="140"/>
      <c r="I84" s="35" t="s">
        <v>13</v>
      </c>
      <c r="J84" s="34">
        <f>F84*H84</f>
        <v>0</v>
      </c>
      <c r="K84" s="78"/>
    </row>
    <row r="85" spans="1:11">
      <c r="A85" s="53"/>
      <c r="B85" s="48"/>
      <c r="C85" s="48"/>
      <c r="D85" s="27"/>
      <c r="E85" s="64" t="s">
        <v>101</v>
      </c>
      <c r="F85" s="34">
        <v>5</v>
      </c>
      <c r="G85" s="35" t="s">
        <v>11</v>
      </c>
      <c r="H85" s="140"/>
      <c r="I85" s="35" t="s">
        <v>13</v>
      </c>
      <c r="J85" s="34">
        <f>F85*H85</f>
        <v>0</v>
      </c>
      <c r="K85" s="78"/>
    </row>
    <row r="86" spans="1:11" ht="15.75" thickBot="1">
      <c r="A86" s="53"/>
      <c r="B86" s="48"/>
      <c r="C86" s="48"/>
      <c r="D86" s="27"/>
      <c r="E86" s="66" t="s">
        <v>176</v>
      </c>
      <c r="F86" s="37">
        <v>15</v>
      </c>
      <c r="G86" s="61" t="s">
        <v>11</v>
      </c>
      <c r="H86" s="143"/>
      <c r="I86" s="61" t="s">
        <v>13</v>
      </c>
      <c r="J86" s="37">
        <f>F86*H86</f>
        <v>0</v>
      </c>
      <c r="K86" s="79"/>
    </row>
    <row r="87" spans="1:11">
      <c r="A87" s="53"/>
      <c r="B87" s="48"/>
      <c r="C87" s="48"/>
      <c r="D87" s="27"/>
      <c r="E87" s="105" t="s">
        <v>226</v>
      </c>
      <c r="F87" s="105"/>
      <c r="G87" s="106"/>
      <c r="H87" s="105"/>
      <c r="I87" s="106"/>
      <c r="J87" s="105"/>
      <c r="K87" s="107"/>
    </row>
    <row r="88" spans="1:11">
      <c r="A88" s="53"/>
      <c r="B88" s="48"/>
      <c r="C88" s="48"/>
      <c r="D88" s="27"/>
      <c r="E88" s="63" t="s">
        <v>103</v>
      </c>
      <c r="F88" s="58">
        <v>5</v>
      </c>
      <c r="G88" s="59" t="s">
        <v>11</v>
      </c>
      <c r="H88" s="142"/>
      <c r="I88" s="59" t="s">
        <v>13</v>
      </c>
      <c r="J88" s="58">
        <f>F88*H88</f>
        <v>0</v>
      </c>
      <c r="K88" s="80"/>
    </row>
    <row r="89" spans="1:11" ht="15.75" thickBot="1">
      <c r="A89" s="54"/>
      <c r="B89" s="62"/>
      <c r="C89" s="62"/>
      <c r="D89" s="11"/>
      <c r="E89" s="92" t="s">
        <v>104</v>
      </c>
      <c r="F89" s="75">
        <v>10</v>
      </c>
      <c r="G89" s="76" t="s">
        <v>11</v>
      </c>
      <c r="H89" s="142"/>
      <c r="I89" s="76" t="s">
        <v>13</v>
      </c>
      <c r="J89" s="75">
        <f>F89*H89</f>
        <v>0</v>
      </c>
      <c r="K89" s="77"/>
    </row>
    <row r="90" spans="1:11" ht="15.75" thickBot="1">
      <c r="A90" s="6" t="s">
        <v>180</v>
      </c>
      <c r="B90" s="7"/>
      <c r="C90" s="7"/>
      <c r="D90" s="7"/>
      <c r="E90" s="13"/>
      <c r="F90" s="13"/>
      <c r="G90" s="14"/>
      <c r="H90" s="19" t="s">
        <v>18</v>
      </c>
      <c r="I90" s="16"/>
      <c r="J90" s="17">
        <f>C81*D81+SUM(J82:J89)</f>
        <v>0</v>
      </c>
      <c r="K90" s="31"/>
    </row>
    <row r="93" spans="1:11" ht="31.5">
      <c r="A93" s="147" t="s">
        <v>345</v>
      </c>
    </row>
    <row r="95" spans="1:11" ht="15.75" thickBot="1"/>
    <row r="96" spans="1:11" ht="15.75" thickBot="1">
      <c r="A96" s="41" t="s">
        <v>6</v>
      </c>
      <c r="B96" s="12" t="s">
        <v>20</v>
      </c>
      <c r="C96" s="31" t="s">
        <v>10</v>
      </c>
      <c r="D96" s="5" t="s">
        <v>17</v>
      </c>
      <c r="E96" s="12" t="s">
        <v>7</v>
      </c>
      <c r="F96" s="31" t="s">
        <v>9</v>
      </c>
      <c r="G96" s="14" t="s">
        <v>11</v>
      </c>
      <c r="H96" s="31" t="s">
        <v>12</v>
      </c>
      <c r="I96" s="14" t="s">
        <v>13</v>
      </c>
      <c r="J96" s="31" t="s">
        <v>15</v>
      </c>
      <c r="K96" s="33" t="s">
        <v>46</v>
      </c>
    </row>
    <row r="97" spans="1:11" ht="15.75" thickBot="1">
      <c r="A97" s="24" t="s">
        <v>112</v>
      </c>
      <c r="B97" s="6" t="s">
        <v>113</v>
      </c>
      <c r="C97" s="11">
        <v>25</v>
      </c>
      <c r="D97" s="139"/>
      <c r="E97" s="104" t="s">
        <v>240</v>
      </c>
      <c r="F97" s="105"/>
      <c r="G97" s="106"/>
      <c r="H97" s="105"/>
      <c r="I97" s="106"/>
      <c r="J97" s="105"/>
      <c r="K97" s="108"/>
    </row>
    <row r="98" spans="1:11" ht="15.75" thickBot="1">
      <c r="A98" s="52" t="s">
        <v>32</v>
      </c>
      <c r="B98" s="52" t="s">
        <v>52</v>
      </c>
      <c r="C98" s="52"/>
      <c r="D98" s="10"/>
      <c r="E98" s="83" t="s">
        <v>93</v>
      </c>
      <c r="F98" s="84">
        <v>10</v>
      </c>
      <c r="G98" s="85" t="s">
        <v>11</v>
      </c>
      <c r="H98" s="145"/>
      <c r="I98" s="85" t="s">
        <v>13</v>
      </c>
      <c r="J98" s="84">
        <f>F98*H98</f>
        <v>0</v>
      </c>
      <c r="K98" s="81"/>
    </row>
    <row r="99" spans="1:11">
      <c r="A99" s="53" t="s">
        <v>34</v>
      </c>
      <c r="B99" s="45" t="s">
        <v>37</v>
      </c>
      <c r="C99" s="44"/>
      <c r="D99" s="32"/>
      <c r="E99" s="56" t="s">
        <v>235</v>
      </c>
      <c r="F99" s="55"/>
      <c r="G99" s="97"/>
      <c r="H99" s="55"/>
      <c r="I99" s="97"/>
      <c r="J99" s="55"/>
      <c r="K99" s="46"/>
    </row>
    <row r="100" spans="1:11">
      <c r="A100" s="53" t="s">
        <v>27</v>
      </c>
      <c r="B100" s="44" t="s">
        <v>38</v>
      </c>
      <c r="C100" s="44"/>
      <c r="D100" s="32"/>
      <c r="E100" s="70" t="s">
        <v>21</v>
      </c>
      <c r="F100" s="34">
        <v>5</v>
      </c>
      <c r="G100" s="35" t="s">
        <v>11</v>
      </c>
      <c r="H100" s="140"/>
      <c r="I100" s="35" t="s">
        <v>13</v>
      </c>
      <c r="J100" s="34">
        <f t="shared" ref="J100:J103" si="2">F100*H100</f>
        <v>0</v>
      </c>
      <c r="K100" s="78"/>
    </row>
    <row r="101" spans="1:11" ht="15.75" thickBot="1">
      <c r="A101" s="53" t="s">
        <v>48</v>
      </c>
      <c r="B101" s="44" t="s">
        <v>115</v>
      </c>
      <c r="C101" s="44"/>
      <c r="D101" s="32"/>
      <c r="E101" s="74" t="s">
        <v>22</v>
      </c>
      <c r="F101" s="75">
        <v>25</v>
      </c>
      <c r="G101" s="76" t="s">
        <v>11</v>
      </c>
      <c r="H101" s="140"/>
      <c r="I101" s="76" t="s">
        <v>13</v>
      </c>
      <c r="J101" s="75">
        <f t="shared" si="2"/>
        <v>0</v>
      </c>
      <c r="K101" s="77"/>
    </row>
    <row r="102" spans="1:11">
      <c r="A102" s="53" t="s">
        <v>114</v>
      </c>
      <c r="B102" s="44"/>
      <c r="C102" s="44"/>
      <c r="D102" s="32"/>
      <c r="E102" s="112" t="s">
        <v>236</v>
      </c>
      <c r="F102" s="113"/>
      <c r="G102" s="114"/>
      <c r="H102" s="113"/>
      <c r="I102" s="114"/>
      <c r="J102" s="113"/>
      <c r="K102" s="115"/>
    </row>
    <row r="103" spans="1:11" ht="15.75" thickBot="1">
      <c r="A103" s="50"/>
      <c r="B103" s="44"/>
      <c r="C103" s="44"/>
      <c r="D103" s="32"/>
      <c r="E103" s="83" t="s">
        <v>243</v>
      </c>
      <c r="F103" s="84">
        <v>5</v>
      </c>
      <c r="G103" s="85" t="s">
        <v>11</v>
      </c>
      <c r="H103" s="145"/>
      <c r="I103" s="85" t="s">
        <v>13</v>
      </c>
      <c r="J103" s="84">
        <f t="shared" si="2"/>
        <v>0</v>
      </c>
      <c r="K103" s="81"/>
    </row>
    <row r="104" spans="1:11">
      <c r="A104" s="50"/>
      <c r="B104" s="44"/>
      <c r="C104" s="44"/>
      <c r="D104" s="27"/>
      <c r="E104" s="20"/>
      <c r="F104" s="20"/>
      <c r="G104" s="21"/>
      <c r="H104" s="20"/>
      <c r="I104" s="21"/>
      <c r="J104" s="20"/>
      <c r="K104" s="73"/>
    </row>
    <row r="105" spans="1:11" ht="15.75" thickBot="1">
      <c r="A105" s="53"/>
      <c r="B105" s="52"/>
      <c r="C105" s="44"/>
      <c r="D105" s="27"/>
      <c r="E105" s="20"/>
      <c r="F105" s="20"/>
      <c r="G105" s="21"/>
      <c r="H105" s="20"/>
      <c r="I105" s="21"/>
      <c r="J105" s="20"/>
      <c r="K105" s="72"/>
    </row>
    <row r="106" spans="1:11" ht="15.75" thickBot="1">
      <c r="A106" s="12" t="s">
        <v>123</v>
      </c>
      <c r="B106" s="13"/>
      <c r="C106" s="13"/>
      <c r="D106" s="13"/>
      <c r="E106" s="13"/>
      <c r="F106" s="13"/>
      <c r="G106" s="14"/>
      <c r="H106" s="19" t="s">
        <v>18</v>
      </c>
      <c r="I106" s="16"/>
      <c r="J106" s="17">
        <f>C97*D97+SUM(J98:J103)</f>
        <v>0</v>
      </c>
      <c r="K106" s="31"/>
    </row>
  </sheetData>
  <sheetProtection password="8713" sheet="1" objects="1" scenarios="1"/>
  <dataValidations count="17">
    <dataValidation type="whole" allowBlank="1" showInputMessage="1" showErrorMessage="1" sqref="D2 H3 H5 H10">
      <formula1>10</formula1>
      <formula2>30</formula2>
    </dataValidation>
    <dataValidation type="whole" allowBlank="1" showInputMessage="1" showErrorMessage="1" sqref="D23">
      <formula1>10</formula1>
      <formula2>33</formula2>
    </dataValidation>
    <dataValidation type="custom" allowBlank="1" showInputMessage="1" showErrorMessage="1" sqref="H7:H8">
      <formula1>SUM($H$7:$H$8)&lt;=3</formula1>
    </dataValidation>
    <dataValidation type="whole" operator="equal" allowBlank="1" showInputMessage="1" showErrorMessage="1" sqref="H12 H17:H18 H57:H58 D81 H88:H89 H98 H103">
      <formula1>1</formula1>
    </dataValidation>
    <dataValidation type="custom" showInputMessage="1" showErrorMessage="1" sqref="H14:H15">
      <formula1>SUM($H$14:$H$15)&lt;=1</formula1>
    </dataValidation>
    <dataValidation type="whole" allowBlank="1" showInputMessage="1" showErrorMessage="1" sqref="H24">
      <formula1>1</formula1>
      <formula2>3</formula2>
    </dataValidation>
    <dataValidation type="whole" allowBlank="1" showInputMessage="1" showErrorMessage="1" sqref="H26">
      <formula1>1</formula1>
      <formula2>3</formula2>
    </dataValidation>
    <dataValidation type="whole" allowBlank="1" showInputMessage="1" showErrorMessage="1" sqref="D40 D65">
      <formula1>3</formula1>
      <formula2>10</formula2>
    </dataValidation>
    <dataValidation type="custom" allowBlank="1" showInputMessage="1" showErrorMessage="1" sqref="H66:H67">
      <formula1>SUM($H$66:$H$67)&lt;=10</formula1>
    </dataValidation>
    <dataValidation type="custom" allowBlank="1" showInputMessage="1" showErrorMessage="1" sqref="H41">
      <formula1>SUM($H$41)&lt;=10</formula1>
    </dataValidation>
    <dataValidation type="custom" allowBlank="1" showInputMessage="1" showErrorMessage="1" sqref="H43">
      <formula1>SUM($H$43)&lt;=10</formula1>
    </dataValidation>
    <dataValidation type="custom" allowBlank="1" showInputMessage="1" showErrorMessage="1" sqref="H45:H46">
      <formula1>SUM($H$45:$H$46)&lt;=10</formula1>
    </dataValidation>
    <dataValidation type="custom" allowBlank="1" showInputMessage="1" showErrorMessage="1" sqref="H48:H50">
      <formula1>SUM($H$48:$H$50)&lt;=10</formula1>
    </dataValidation>
    <dataValidation type="whole" allowBlank="1" showInputMessage="1" showErrorMessage="1" sqref="H52:H55 H60">
      <formula1>1</formula1>
      <formula2>10</formula2>
    </dataValidation>
    <dataValidation type="custom" showInputMessage="1" showErrorMessage="1" sqref="H82:H86">
      <formula1>SUM($H$82:$H$86)&lt;=2</formula1>
    </dataValidation>
    <dataValidation type="custom" showInputMessage="1" showErrorMessage="1" sqref="H100:H101">
      <formula1>SUM($H$100:$H$101)&lt;=1</formula1>
    </dataValidation>
    <dataValidation type="whole" allowBlank="1" showInputMessage="1" showErrorMessage="1" sqref="D97">
      <formula1>3</formula1>
      <formula2>12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06"/>
  <sheetViews>
    <sheetView topLeftCell="A67" workbookViewId="0">
      <selection activeCell="H101" sqref="H101"/>
    </sheetView>
  </sheetViews>
  <sheetFormatPr defaultRowHeight="15"/>
  <cols>
    <col min="1" max="1" width="27.42578125" bestFit="1" customWidth="1"/>
    <col min="2" max="2" width="24" bestFit="1" customWidth="1"/>
    <col min="3" max="3" width="32.28515625" bestFit="1" customWidth="1"/>
    <col min="4" max="4" width="18.140625" bestFit="1" customWidth="1"/>
    <col min="5" max="5" width="33.5703125" customWidth="1"/>
    <col min="6" max="6" width="7.85546875" customWidth="1"/>
    <col min="10" max="10" width="10.85546875" customWidth="1"/>
    <col min="11" max="11" width="24.1406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124</v>
      </c>
      <c r="B2" s="6" t="s">
        <v>125</v>
      </c>
      <c r="C2" s="11">
        <v>6</v>
      </c>
      <c r="D2" s="139"/>
      <c r="E2" s="104" t="s">
        <v>244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2" t="s">
        <v>128</v>
      </c>
      <c r="D3" s="10"/>
      <c r="E3" s="87" t="s">
        <v>63</v>
      </c>
      <c r="F3" s="88">
        <v>1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53" t="s">
        <v>48</v>
      </c>
      <c r="B4" s="45" t="s">
        <v>37</v>
      </c>
      <c r="C4" s="45" t="s">
        <v>129</v>
      </c>
      <c r="D4" s="32"/>
      <c r="E4" s="56" t="s">
        <v>245</v>
      </c>
      <c r="F4" s="55"/>
      <c r="G4" s="97"/>
      <c r="H4" s="55"/>
      <c r="I4" s="97"/>
      <c r="J4" s="55"/>
      <c r="K4" s="46"/>
    </row>
    <row r="5" spans="1:11" ht="15.75" thickBot="1">
      <c r="A5" s="53" t="s">
        <v>34</v>
      </c>
      <c r="B5" s="44" t="s">
        <v>38</v>
      </c>
      <c r="C5" s="44" t="s">
        <v>130</v>
      </c>
      <c r="D5" s="32"/>
      <c r="E5" s="86" t="s">
        <v>134</v>
      </c>
      <c r="F5" s="37">
        <v>0</v>
      </c>
      <c r="G5" s="61" t="s">
        <v>11</v>
      </c>
      <c r="H5" s="143"/>
      <c r="I5" s="61" t="s">
        <v>13</v>
      </c>
      <c r="J5" s="37">
        <f>F5*H5</f>
        <v>0</v>
      </c>
      <c r="K5" s="79"/>
    </row>
    <row r="6" spans="1:11">
      <c r="A6" s="91" t="s">
        <v>126</v>
      </c>
      <c r="B6" s="44" t="s">
        <v>39</v>
      </c>
      <c r="C6" s="44" t="s">
        <v>131</v>
      </c>
      <c r="D6" s="32"/>
      <c r="E6" s="56" t="s">
        <v>246</v>
      </c>
      <c r="F6" s="55"/>
      <c r="G6" s="97"/>
      <c r="H6" s="55"/>
      <c r="I6" s="97"/>
      <c r="J6" s="55"/>
      <c r="K6" s="46"/>
    </row>
    <row r="7" spans="1:11">
      <c r="A7" s="91" t="s">
        <v>127</v>
      </c>
      <c r="B7" s="44"/>
      <c r="C7" s="44" t="s">
        <v>132</v>
      </c>
      <c r="D7" s="32"/>
      <c r="E7" s="70" t="s">
        <v>135</v>
      </c>
      <c r="F7" s="34">
        <v>5</v>
      </c>
      <c r="G7" s="35" t="s">
        <v>11</v>
      </c>
      <c r="H7" s="140"/>
      <c r="I7" s="35" t="s">
        <v>13</v>
      </c>
      <c r="J7" s="34">
        <f>F7*H7</f>
        <v>0</v>
      </c>
      <c r="K7" s="78"/>
    </row>
    <row r="8" spans="1:11" ht="15.75" thickBot="1">
      <c r="A8" s="91"/>
      <c r="B8" s="44"/>
      <c r="C8" s="44" t="s">
        <v>133</v>
      </c>
      <c r="D8" s="32"/>
      <c r="E8" s="86" t="s">
        <v>136</v>
      </c>
      <c r="F8" s="37">
        <v>10</v>
      </c>
      <c r="G8" s="61" t="s">
        <v>11</v>
      </c>
      <c r="H8" s="140"/>
      <c r="I8" s="61" t="s">
        <v>13</v>
      </c>
      <c r="J8" s="37">
        <f>F8*H8</f>
        <v>0</v>
      </c>
      <c r="K8" s="79"/>
    </row>
    <row r="9" spans="1:11">
      <c r="A9" s="91"/>
      <c r="B9" s="44"/>
      <c r="C9" s="44"/>
      <c r="D9" s="32"/>
      <c r="E9" s="56" t="s">
        <v>247</v>
      </c>
      <c r="F9" s="55"/>
      <c r="G9" s="97"/>
      <c r="H9" s="55"/>
      <c r="I9" s="97"/>
      <c r="J9" s="55"/>
      <c r="K9" s="46"/>
    </row>
    <row r="10" spans="1:11" ht="15.75" thickBot="1">
      <c r="A10" s="53"/>
      <c r="B10" s="44"/>
      <c r="C10" s="44"/>
      <c r="D10" s="32"/>
      <c r="E10" s="118" t="s">
        <v>137</v>
      </c>
      <c r="F10" s="37">
        <v>4</v>
      </c>
      <c r="G10" s="61" t="s">
        <v>11</v>
      </c>
      <c r="H10" s="143"/>
      <c r="I10" s="61" t="s">
        <v>13</v>
      </c>
      <c r="J10" s="37">
        <f>F10*H10</f>
        <v>0</v>
      </c>
      <c r="K10" s="79"/>
    </row>
    <row r="11" spans="1:11">
      <c r="A11" s="48"/>
      <c r="B11" s="44"/>
      <c r="C11" s="44"/>
      <c r="D11" s="32"/>
      <c r="E11" s="56" t="s">
        <v>248</v>
      </c>
      <c r="F11" s="55"/>
      <c r="G11" s="97"/>
      <c r="H11" s="55"/>
      <c r="I11" s="97"/>
      <c r="J11" s="55"/>
      <c r="K11" s="46"/>
    </row>
    <row r="12" spans="1:11" ht="15.75" thickBot="1">
      <c r="A12" s="50"/>
      <c r="B12" s="44"/>
      <c r="C12" s="44"/>
      <c r="D12" s="32"/>
      <c r="E12" s="86" t="s">
        <v>93</v>
      </c>
      <c r="F12" s="37">
        <v>10</v>
      </c>
      <c r="G12" s="61" t="s">
        <v>11</v>
      </c>
      <c r="H12" s="143"/>
      <c r="I12" s="61" t="s">
        <v>13</v>
      </c>
      <c r="J12" s="37">
        <f>F12*H12</f>
        <v>0</v>
      </c>
      <c r="K12" s="79"/>
    </row>
    <row r="13" spans="1:11">
      <c r="A13" s="50"/>
      <c r="B13" s="44"/>
      <c r="C13" s="44"/>
      <c r="D13" s="32"/>
      <c r="E13" s="56" t="s">
        <v>235</v>
      </c>
      <c r="F13" s="55"/>
      <c r="G13" s="97"/>
      <c r="H13" s="55"/>
      <c r="I13" s="97"/>
      <c r="J13" s="55"/>
      <c r="K13" s="46"/>
    </row>
    <row r="14" spans="1:11">
      <c r="A14" s="50"/>
      <c r="B14" s="44"/>
      <c r="C14" s="44"/>
      <c r="D14" s="32"/>
      <c r="E14" s="70" t="s">
        <v>94</v>
      </c>
      <c r="F14" s="34">
        <v>5</v>
      </c>
      <c r="G14" s="35" t="s">
        <v>11</v>
      </c>
      <c r="H14" s="140"/>
      <c r="I14" s="35" t="s">
        <v>13</v>
      </c>
      <c r="J14" s="34">
        <f>F14*H14</f>
        <v>0</v>
      </c>
      <c r="K14" s="78"/>
    </row>
    <row r="15" spans="1:11" ht="15.75" thickBot="1">
      <c r="A15" s="53"/>
      <c r="B15" s="44"/>
      <c r="C15" s="44"/>
      <c r="D15" s="32"/>
      <c r="E15" s="86" t="s">
        <v>95</v>
      </c>
      <c r="F15" s="37">
        <v>25</v>
      </c>
      <c r="G15" s="61" t="s">
        <v>11</v>
      </c>
      <c r="H15" s="140"/>
      <c r="I15" s="61" t="s">
        <v>13</v>
      </c>
      <c r="J15" s="37">
        <f>F15*H15</f>
        <v>0</v>
      </c>
      <c r="K15" s="79"/>
    </row>
    <row r="16" spans="1:11">
      <c r="A16" s="53"/>
      <c r="B16" s="44"/>
      <c r="C16" s="44"/>
      <c r="D16" s="32"/>
      <c r="E16" s="56" t="s">
        <v>236</v>
      </c>
      <c r="F16" s="55"/>
      <c r="G16" s="97"/>
      <c r="H16" s="55"/>
      <c r="I16" s="97"/>
      <c r="J16" s="55"/>
      <c r="K16" s="46"/>
    </row>
    <row r="17" spans="1:11">
      <c r="A17" s="53"/>
      <c r="B17" s="44"/>
      <c r="C17" s="44"/>
      <c r="D17" s="32"/>
      <c r="E17" s="70" t="s">
        <v>96</v>
      </c>
      <c r="F17" s="34">
        <v>5</v>
      </c>
      <c r="G17" s="35" t="s">
        <v>11</v>
      </c>
      <c r="H17" s="140"/>
      <c r="I17" s="35" t="s">
        <v>13</v>
      </c>
      <c r="J17" s="34">
        <f>F17*H17</f>
        <v>0</v>
      </c>
      <c r="K17" s="78" t="s">
        <v>139</v>
      </c>
    </row>
    <row r="18" spans="1:11" ht="15.75" thickBot="1">
      <c r="A18" s="53"/>
      <c r="B18" s="52"/>
      <c r="C18" s="52"/>
      <c r="D18" s="6"/>
      <c r="E18" s="74" t="s">
        <v>138</v>
      </c>
      <c r="F18" s="75">
        <v>5</v>
      </c>
      <c r="G18" s="76" t="s">
        <v>11</v>
      </c>
      <c r="H18" s="140"/>
      <c r="I18" s="76" t="s">
        <v>13</v>
      </c>
      <c r="J18" s="75">
        <f>F18*H18</f>
        <v>0</v>
      </c>
      <c r="K18" s="77"/>
    </row>
    <row r="19" spans="1:11" ht="15.75" thickBot="1">
      <c r="A19" s="12" t="s">
        <v>110</v>
      </c>
      <c r="B19" s="13"/>
      <c r="C19" s="13"/>
      <c r="D19" s="13"/>
      <c r="E19" s="7"/>
      <c r="F19" s="7"/>
      <c r="G19" s="8"/>
      <c r="H19" s="38" t="s">
        <v>18</v>
      </c>
      <c r="I19" s="40"/>
      <c r="J19" s="39">
        <f>C2*D2+SUM(J3:J18)</f>
        <v>0</v>
      </c>
      <c r="K19" s="11"/>
    </row>
    <row r="21" spans="1:11" ht="15.75" thickBot="1"/>
    <row r="22" spans="1:11" ht="15.75" thickBot="1">
      <c r="A22" s="41" t="s">
        <v>6</v>
      </c>
      <c r="B22" s="12" t="s">
        <v>20</v>
      </c>
      <c r="C22" s="31" t="s">
        <v>10</v>
      </c>
      <c r="D22" s="5" t="s">
        <v>17</v>
      </c>
      <c r="E22" s="12" t="s">
        <v>7</v>
      </c>
      <c r="F22" s="31" t="s">
        <v>9</v>
      </c>
      <c r="G22" s="14" t="s">
        <v>11</v>
      </c>
      <c r="H22" s="31" t="s">
        <v>12</v>
      </c>
      <c r="I22" s="14" t="s">
        <v>13</v>
      </c>
      <c r="J22" s="31" t="s">
        <v>15</v>
      </c>
      <c r="K22" s="33" t="s">
        <v>46</v>
      </c>
    </row>
    <row r="23" spans="1:11" ht="15.75" thickBot="1">
      <c r="A23" s="24" t="s">
        <v>140</v>
      </c>
      <c r="B23" s="32" t="s">
        <v>141</v>
      </c>
      <c r="C23" s="27">
        <v>3</v>
      </c>
      <c r="D23" s="139"/>
      <c r="E23" s="104" t="s">
        <v>249</v>
      </c>
      <c r="F23" s="105"/>
      <c r="G23" s="106"/>
      <c r="H23" s="105"/>
      <c r="I23" s="106"/>
      <c r="J23" s="105"/>
      <c r="K23" s="108"/>
    </row>
    <row r="24" spans="1:11" ht="15.75" thickBot="1">
      <c r="A24" s="54" t="s">
        <v>32</v>
      </c>
      <c r="B24" s="25" t="s">
        <v>52</v>
      </c>
      <c r="C24" s="43"/>
      <c r="D24" s="5"/>
      <c r="E24" s="87" t="s">
        <v>142</v>
      </c>
      <c r="F24" s="88">
        <v>10</v>
      </c>
      <c r="G24" s="89" t="s">
        <v>11</v>
      </c>
      <c r="H24" s="141"/>
      <c r="I24" s="89" t="s">
        <v>13</v>
      </c>
      <c r="J24" s="88">
        <f>F24*H24</f>
        <v>0</v>
      </c>
      <c r="K24" s="90"/>
    </row>
    <row r="25" spans="1:11">
      <c r="A25" s="56" t="s">
        <v>143</v>
      </c>
      <c r="B25" s="56" t="s">
        <v>148</v>
      </c>
      <c r="C25" s="45" t="s">
        <v>145</v>
      </c>
      <c r="D25" s="20"/>
      <c r="E25" s="56" t="s">
        <v>250</v>
      </c>
      <c r="F25" s="55"/>
      <c r="G25" s="97"/>
      <c r="H25" s="55"/>
      <c r="I25" s="97"/>
      <c r="J25" s="55"/>
      <c r="K25" s="46"/>
    </row>
    <row r="26" spans="1:11" ht="15.75" thickBot="1">
      <c r="A26" s="54" t="s">
        <v>144</v>
      </c>
      <c r="B26" s="53" t="s">
        <v>149</v>
      </c>
      <c r="C26" s="44" t="s">
        <v>37</v>
      </c>
      <c r="D26" s="20"/>
      <c r="E26" s="74" t="s">
        <v>251</v>
      </c>
      <c r="F26" s="75">
        <v>5</v>
      </c>
      <c r="G26" s="76" t="s">
        <v>11</v>
      </c>
      <c r="H26" s="137"/>
      <c r="I26" s="76" t="s">
        <v>13</v>
      </c>
      <c r="J26" s="75">
        <f>F26*H26</f>
        <v>0</v>
      </c>
      <c r="K26" s="77"/>
    </row>
    <row r="27" spans="1:11">
      <c r="A27" s="56" t="s">
        <v>145</v>
      </c>
      <c r="B27" s="53"/>
      <c r="C27" s="44" t="s">
        <v>38</v>
      </c>
      <c r="D27" s="29"/>
      <c r="E27" s="20"/>
      <c r="F27" s="20"/>
      <c r="G27" s="21"/>
      <c r="H27" s="20"/>
      <c r="I27" s="21"/>
      <c r="J27" s="20"/>
      <c r="K27" s="73"/>
    </row>
    <row r="28" spans="1:11">
      <c r="A28" s="53" t="s">
        <v>146</v>
      </c>
      <c r="B28" s="53"/>
      <c r="C28" s="44" t="s">
        <v>39</v>
      </c>
      <c r="D28" s="29"/>
      <c r="E28" s="20"/>
      <c r="F28" s="20"/>
      <c r="G28" s="21"/>
      <c r="H28" s="20"/>
      <c r="I28" s="21"/>
      <c r="J28" s="20"/>
      <c r="K28" s="73"/>
    </row>
    <row r="29" spans="1:11">
      <c r="A29" s="53" t="s">
        <v>48</v>
      </c>
      <c r="B29" s="53"/>
      <c r="C29" s="44"/>
      <c r="D29" s="29"/>
      <c r="E29" s="20"/>
      <c r="F29" s="20"/>
      <c r="G29" s="21"/>
      <c r="H29" s="20"/>
      <c r="I29" s="21"/>
      <c r="J29" s="20"/>
      <c r="K29" s="73"/>
    </row>
    <row r="30" spans="1:11" ht="15.75" thickBot="1">
      <c r="A30" s="54" t="s">
        <v>147</v>
      </c>
      <c r="B30" s="53"/>
      <c r="C30" s="44"/>
      <c r="D30" s="29"/>
      <c r="E30" s="20"/>
      <c r="F30" s="20"/>
      <c r="G30" s="21"/>
      <c r="H30" s="20"/>
      <c r="I30" s="21"/>
      <c r="J30" s="20"/>
      <c r="K30" s="73"/>
    </row>
    <row r="31" spans="1:11">
      <c r="A31" s="53"/>
      <c r="B31" s="53"/>
      <c r="C31" s="44"/>
      <c r="D31" s="29"/>
      <c r="E31" s="20"/>
      <c r="F31" s="20"/>
      <c r="G31" s="21"/>
      <c r="H31" s="20"/>
      <c r="I31" s="21"/>
      <c r="J31" s="20"/>
      <c r="K31" s="73"/>
    </row>
    <row r="32" spans="1:11" ht="15.75" thickBot="1">
      <c r="A32" s="53"/>
      <c r="B32" s="54"/>
      <c r="C32" s="52"/>
      <c r="D32" s="9"/>
      <c r="E32" s="20"/>
      <c r="F32" s="20"/>
      <c r="G32" s="21"/>
      <c r="H32" s="20"/>
      <c r="I32" s="21"/>
      <c r="J32" s="20"/>
      <c r="K32" s="72"/>
    </row>
    <row r="33" spans="1:11" ht="15.75" thickBot="1">
      <c r="A33" s="12" t="s">
        <v>110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C23*D23+SUM(J24:J32)</f>
        <v>0</v>
      </c>
      <c r="K33" s="31"/>
    </row>
    <row r="36" spans="1:11" ht="31.5">
      <c r="A36" s="147" t="s">
        <v>343</v>
      </c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259</v>
      </c>
      <c r="B40" s="6" t="s">
        <v>260</v>
      </c>
      <c r="C40" s="11">
        <v>20</v>
      </c>
      <c r="D40" s="144"/>
      <c r="E40" s="56" t="s">
        <v>273</v>
      </c>
      <c r="F40" s="55"/>
      <c r="G40" s="97"/>
      <c r="H40" s="55"/>
      <c r="I40" s="97"/>
      <c r="J40" s="55"/>
      <c r="K40" s="102"/>
    </row>
    <row r="41" spans="1:11" ht="15.75" thickBot="1">
      <c r="A41" s="52" t="s">
        <v>32</v>
      </c>
      <c r="B41" s="52" t="s">
        <v>52</v>
      </c>
      <c r="C41" s="52" t="s">
        <v>128</v>
      </c>
      <c r="D41" s="2"/>
      <c r="E41" s="86" t="s">
        <v>274</v>
      </c>
      <c r="F41" s="37">
        <v>25</v>
      </c>
      <c r="G41" s="61" t="s">
        <v>11</v>
      </c>
      <c r="H41" s="140"/>
      <c r="I41" s="61" t="s">
        <v>13</v>
      </c>
      <c r="J41" s="37">
        <f>F41*H41</f>
        <v>0</v>
      </c>
      <c r="K41" s="79"/>
    </row>
    <row r="42" spans="1:11">
      <c r="A42" s="44" t="s">
        <v>48</v>
      </c>
      <c r="B42" s="44" t="s">
        <v>37</v>
      </c>
      <c r="C42" s="44" t="s">
        <v>266</v>
      </c>
      <c r="D42" s="32"/>
      <c r="E42" s="56" t="s">
        <v>244</v>
      </c>
      <c r="F42" s="55"/>
      <c r="G42" s="97"/>
      <c r="H42" s="55"/>
      <c r="I42" s="97"/>
      <c r="J42" s="55"/>
      <c r="K42" s="46"/>
    </row>
    <row r="43" spans="1:11" ht="15.75" thickBot="1">
      <c r="A43" s="44" t="s">
        <v>34</v>
      </c>
      <c r="B43" s="44" t="s">
        <v>38</v>
      </c>
      <c r="C43" s="44" t="s">
        <v>267</v>
      </c>
      <c r="D43" s="32"/>
      <c r="E43" s="86" t="s">
        <v>35</v>
      </c>
      <c r="F43" s="37">
        <v>1</v>
      </c>
      <c r="G43" s="61" t="s">
        <v>11</v>
      </c>
      <c r="H43" s="140"/>
      <c r="I43" s="61" t="s">
        <v>13</v>
      </c>
      <c r="J43" s="37">
        <f t="shared" ref="J43:J60" si="0">F43*H43</f>
        <v>0</v>
      </c>
      <c r="K43" s="79"/>
    </row>
    <row r="44" spans="1:11">
      <c r="A44" s="44" t="s">
        <v>261</v>
      </c>
      <c r="B44" s="44" t="s">
        <v>39</v>
      </c>
      <c r="C44" s="44" t="s">
        <v>268</v>
      </c>
      <c r="D44" s="32"/>
      <c r="E44" s="56" t="s">
        <v>275</v>
      </c>
      <c r="F44" s="55"/>
      <c r="G44" s="97"/>
      <c r="H44" s="55"/>
      <c r="I44" s="97"/>
      <c r="J44" s="55"/>
      <c r="K44" s="46"/>
    </row>
    <row r="45" spans="1:11">
      <c r="A45" s="44" t="s">
        <v>262</v>
      </c>
      <c r="B45" s="44"/>
      <c r="C45" s="44" t="s">
        <v>270</v>
      </c>
      <c r="D45" s="32"/>
      <c r="E45" s="70" t="s">
        <v>21</v>
      </c>
      <c r="F45" s="34">
        <v>5</v>
      </c>
      <c r="G45" s="35" t="s">
        <v>11</v>
      </c>
      <c r="H45" s="140"/>
      <c r="I45" s="35" t="s">
        <v>13</v>
      </c>
      <c r="J45" s="34">
        <f t="shared" si="0"/>
        <v>0</v>
      </c>
      <c r="K45" s="78"/>
    </row>
    <row r="46" spans="1:11" ht="15.75" thickBot="1">
      <c r="A46" s="44" t="s">
        <v>263</v>
      </c>
      <c r="B46" s="44"/>
      <c r="C46" s="44" t="s">
        <v>269</v>
      </c>
      <c r="D46" s="32"/>
      <c r="E46" s="86" t="s">
        <v>22</v>
      </c>
      <c r="F46" s="37">
        <v>25</v>
      </c>
      <c r="G46" s="61" t="s">
        <v>11</v>
      </c>
      <c r="H46" s="140"/>
      <c r="I46" s="61" t="s">
        <v>13</v>
      </c>
      <c r="J46" s="37">
        <f t="shared" si="0"/>
        <v>0</v>
      </c>
      <c r="K46" s="79"/>
    </row>
    <row r="47" spans="1:11">
      <c r="A47" s="44" t="s">
        <v>264</v>
      </c>
      <c r="B47" s="44"/>
      <c r="C47" s="44" t="s">
        <v>271</v>
      </c>
      <c r="D47" s="32"/>
      <c r="E47" s="104" t="s">
        <v>276</v>
      </c>
      <c r="F47" s="105"/>
      <c r="G47" s="106"/>
      <c r="H47" s="105"/>
      <c r="I47" s="106"/>
      <c r="J47" s="105"/>
      <c r="K47" s="107"/>
    </row>
    <row r="48" spans="1:11">
      <c r="A48" s="44" t="s">
        <v>265</v>
      </c>
      <c r="B48" s="44"/>
      <c r="C48" s="44" t="s">
        <v>272</v>
      </c>
      <c r="D48" s="32"/>
      <c r="E48" s="82" t="s">
        <v>25</v>
      </c>
      <c r="F48" s="58">
        <v>5</v>
      </c>
      <c r="G48" s="59" t="s">
        <v>11</v>
      </c>
      <c r="H48" s="140"/>
      <c r="I48" s="59" t="s">
        <v>13</v>
      </c>
      <c r="J48" s="58">
        <f t="shared" si="0"/>
        <v>0</v>
      </c>
      <c r="K48" s="80"/>
    </row>
    <row r="49" spans="1:11">
      <c r="A49" s="44"/>
      <c r="B49" s="44"/>
      <c r="C49" s="44"/>
      <c r="D49" s="32"/>
      <c r="E49" s="70" t="s">
        <v>277</v>
      </c>
      <c r="F49" s="34">
        <v>5</v>
      </c>
      <c r="G49" s="35" t="s">
        <v>11</v>
      </c>
      <c r="H49" s="140"/>
      <c r="I49" s="35" t="s">
        <v>13</v>
      </c>
      <c r="J49" s="34">
        <f t="shared" si="0"/>
        <v>0</v>
      </c>
      <c r="K49" s="78"/>
    </row>
    <row r="50" spans="1:11" ht="15.75" thickBot="1">
      <c r="A50" s="44"/>
      <c r="B50" s="44"/>
      <c r="C50" s="44"/>
      <c r="D50" s="32"/>
      <c r="E50" s="86" t="s">
        <v>278</v>
      </c>
      <c r="F50" s="37">
        <v>5</v>
      </c>
      <c r="G50" s="61" t="s">
        <v>11</v>
      </c>
      <c r="H50" s="140"/>
      <c r="I50" s="61" t="s">
        <v>13</v>
      </c>
      <c r="J50" s="37">
        <f t="shared" si="0"/>
        <v>0</v>
      </c>
      <c r="K50" s="79"/>
    </row>
    <row r="51" spans="1:11">
      <c r="A51" s="44"/>
      <c r="B51" s="44"/>
      <c r="C51" s="44"/>
      <c r="D51" s="32"/>
      <c r="E51" s="56" t="s">
        <v>279</v>
      </c>
      <c r="F51" s="55"/>
      <c r="G51" s="97"/>
      <c r="H51" s="55"/>
      <c r="I51" s="97"/>
      <c r="J51" s="55"/>
      <c r="K51" s="46"/>
    </row>
    <row r="52" spans="1:11">
      <c r="A52" s="44"/>
      <c r="B52" s="44"/>
      <c r="C52" s="44"/>
      <c r="D52" s="32"/>
      <c r="E52" s="103" t="s">
        <v>31</v>
      </c>
      <c r="F52" s="34">
        <v>5</v>
      </c>
      <c r="G52" s="35" t="s">
        <v>11</v>
      </c>
      <c r="H52" s="140"/>
      <c r="I52" s="35" t="s">
        <v>13</v>
      </c>
      <c r="J52" s="34">
        <f t="shared" si="0"/>
        <v>0</v>
      </c>
      <c r="K52" s="78"/>
    </row>
    <row r="53" spans="1:11">
      <c r="A53" s="44"/>
      <c r="B53" s="44"/>
      <c r="C53" s="44"/>
      <c r="D53" s="32"/>
      <c r="E53" s="70" t="s">
        <v>30</v>
      </c>
      <c r="F53" s="34">
        <v>5</v>
      </c>
      <c r="G53" s="35" t="s">
        <v>11</v>
      </c>
      <c r="H53" s="140"/>
      <c r="I53" s="35" t="s">
        <v>13</v>
      </c>
      <c r="J53" s="34">
        <f t="shared" si="0"/>
        <v>0</v>
      </c>
      <c r="K53" s="78"/>
    </row>
    <row r="54" spans="1:11">
      <c r="A54" s="44"/>
      <c r="B54" s="44"/>
      <c r="C54" s="44"/>
      <c r="D54" s="32"/>
      <c r="E54" s="70" t="s">
        <v>280</v>
      </c>
      <c r="F54" s="34">
        <v>15</v>
      </c>
      <c r="G54" s="35" t="s">
        <v>11</v>
      </c>
      <c r="H54" s="140"/>
      <c r="I54" s="35" t="s">
        <v>13</v>
      </c>
      <c r="J54" s="34">
        <f t="shared" si="0"/>
        <v>0</v>
      </c>
      <c r="K54" s="78"/>
    </row>
    <row r="55" spans="1:11" ht="15.75" thickBot="1">
      <c r="A55" s="44"/>
      <c r="B55" s="44"/>
      <c r="C55" s="44"/>
      <c r="D55" s="32"/>
      <c r="E55" s="86" t="s">
        <v>8</v>
      </c>
      <c r="F55" s="37">
        <v>3</v>
      </c>
      <c r="G55" s="61" t="s">
        <v>11</v>
      </c>
      <c r="H55" s="140"/>
      <c r="I55" s="61" t="s">
        <v>13</v>
      </c>
      <c r="J55" s="37">
        <f t="shared" si="0"/>
        <v>0</v>
      </c>
      <c r="K55" s="79"/>
    </row>
    <row r="56" spans="1:11">
      <c r="A56" s="44"/>
      <c r="B56" s="44"/>
      <c r="C56" s="44"/>
      <c r="D56" s="32"/>
      <c r="E56" s="56" t="s">
        <v>281</v>
      </c>
      <c r="F56" s="55"/>
      <c r="G56" s="97"/>
      <c r="H56" s="55"/>
      <c r="I56" s="97"/>
      <c r="J56" s="55"/>
      <c r="K56" s="46"/>
    </row>
    <row r="57" spans="1:11">
      <c r="A57" s="44"/>
      <c r="B57" s="44"/>
      <c r="C57" s="44"/>
      <c r="D57" s="32"/>
      <c r="E57" s="70" t="s">
        <v>282</v>
      </c>
      <c r="F57" s="34">
        <v>30</v>
      </c>
      <c r="G57" s="35" t="s">
        <v>11</v>
      </c>
      <c r="H57" s="140"/>
      <c r="I57" s="35" t="s">
        <v>13</v>
      </c>
      <c r="J57" s="34">
        <f t="shared" si="0"/>
        <v>0</v>
      </c>
      <c r="K57" s="78"/>
    </row>
    <row r="58" spans="1:11" ht="15.75" thickBot="1">
      <c r="A58" s="44"/>
      <c r="B58" s="44"/>
      <c r="C58" s="44"/>
      <c r="D58" s="32"/>
      <c r="E58" s="86" t="s">
        <v>196</v>
      </c>
      <c r="F58" s="37">
        <v>5</v>
      </c>
      <c r="G58" s="61" t="s">
        <v>11</v>
      </c>
      <c r="H58" s="140"/>
      <c r="I58" s="61" t="s">
        <v>13</v>
      </c>
      <c r="J58" s="37">
        <f t="shared" si="0"/>
        <v>0</v>
      </c>
      <c r="K58" s="79"/>
    </row>
    <row r="59" spans="1:11">
      <c r="A59" s="44"/>
      <c r="B59" s="44"/>
      <c r="C59" s="44"/>
      <c r="D59" s="32"/>
      <c r="E59" s="56" t="s">
        <v>220</v>
      </c>
      <c r="F59" s="55"/>
      <c r="G59" s="97"/>
      <c r="H59" s="55"/>
      <c r="I59" s="97"/>
      <c r="J59" s="55"/>
      <c r="K59" s="46"/>
    </row>
    <row r="60" spans="1:11" ht="15.75" thickBot="1">
      <c r="A60" s="52"/>
      <c r="B60" s="52"/>
      <c r="C60" s="52"/>
      <c r="D60" s="6"/>
      <c r="E60" s="74" t="s">
        <v>283</v>
      </c>
      <c r="F60" s="75">
        <v>5</v>
      </c>
      <c r="G60" s="76" t="s">
        <v>11</v>
      </c>
      <c r="H60" s="140"/>
      <c r="I60" s="76" t="s">
        <v>13</v>
      </c>
      <c r="J60" s="75">
        <f t="shared" si="0"/>
        <v>0</v>
      </c>
      <c r="K60" s="77"/>
    </row>
    <row r="61" spans="1:11" ht="15.75" thickBot="1">
      <c r="A61" s="12" t="s">
        <v>110</v>
      </c>
      <c r="B61" s="13"/>
      <c r="C61" s="13"/>
      <c r="D61" s="13"/>
      <c r="E61" s="7"/>
      <c r="F61" s="7"/>
      <c r="G61" s="8"/>
      <c r="H61" s="38" t="s">
        <v>18</v>
      </c>
      <c r="I61" s="40"/>
      <c r="J61" s="39">
        <f>C40*D40+SUM(J41:J60)</f>
        <v>0</v>
      </c>
      <c r="K61" s="11"/>
    </row>
    <row r="63" spans="1:11" ht="15.75" thickBot="1"/>
    <row r="64" spans="1:11" ht="15.75" thickBot="1">
      <c r="A64" s="41" t="s">
        <v>6</v>
      </c>
      <c r="B64" s="12" t="s">
        <v>20</v>
      </c>
      <c r="C64" s="31" t="s">
        <v>10</v>
      </c>
      <c r="D64" s="5" t="s">
        <v>17</v>
      </c>
      <c r="E64" s="2" t="s">
        <v>7</v>
      </c>
      <c r="F64" s="10" t="s">
        <v>9</v>
      </c>
      <c r="G64" s="4" t="s">
        <v>11</v>
      </c>
      <c r="H64" s="10" t="s">
        <v>12</v>
      </c>
      <c r="I64" s="4" t="s">
        <v>13</v>
      </c>
      <c r="J64" s="10" t="s">
        <v>15</v>
      </c>
      <c r="K64" s="30" t="s">
        <v>46</v>
      </c>
    </row>
    <row r="65" spans="1:11" ht="15.75" thickBot="1">
      <c r="A65" s="24" t="s">
        <v>284</v>
      </c>
      <c r="B65" s="6" t="s">
        <v>260</v>
      </c>
      <c r="C65" s="11">
        <v>40</v>
      </c>
      <c r="D65" s="144"/>
      <c r="E65" s="56" t="s">
        <v>293</v>
      </c>
      <c r="F65" s="55"/>
      <c r="G65" s="97"/>
      <c r="H65" s="55"/>
      <c r="I65" s="97"/>
      <c r="J65" s="55"/>
      <c r="K65" s="102"/>
    </row>
    <row r="66" spans="1:11" ht="15.75" thickBot="1">
      <c r="A66" s="52" t="s">
        <v>32</v>
      </c>
      <c r="B66" s="52" t="s">
        <v>52</v>
      </c>
      <c r="C66" s="52" t="s">
        <v>286</v>
      </c>
      <c r="D66" s="2"/>
      <c r="E66" s="70" t="s">
        <v>294</v>
      </c>
      <c r="F66" s="34">
        <v>5</v>
      </c>
      <c r="G66" s="35" t="s">
        <v>11</v>
      </c>
      <c r="H66" s="140"/>
      <c r="I66" s="35" t="s">
        <v>13</v>
      </c>
      <c r="J66" s="34">
        <f>F66*H66</f>
        <v>0</v>
      </c>
      <c r="K66" s="78"/>
    </row>
    <row r="67" spans="1:11" ht="15.75" thickBot="1">
      <c r="A67" s="44" t="s">
        <v>285</v>
      </c>
      <c r="B67" s="44" t="s">
        <v>37</v>
      </c>
      <c r="C67" s="44" t="s">
        <v>287</v>
      </c>
      <c r="D67" s="32"/>
      <c r="E67" s="74" t="s">
        <v>295</v>
      </c>
      <c r="F67" s="75">
        <v>5</v>
      </c>
      <c r="G67" s="76" t="s">
        <v>11</v>
      </c>
      <c r="H67" s="140"/>
      <c r="I67" s="76" t="s">
        <v>13</v>
      </c>
      <c r="J67" s="75">
        <f t="shared" ref="J67" si="1">F67*H67</f>
        <v>0</v>
      </c>
      <c r="K67" s="77"/>
    </row>
    <row r="68" spans="1:11">
      <c r="A68" s="44" t="s">
        <v>35</v>
      </c>
      <c r="B68" s="44" t="s">
        <v>38</v>
      </c>
      <c r="C68" s="44" t="s">
        <v>269</v>
      </c>
      <c r="D68" s="32"/>
      <c r="E68" s="2"/>
      <c r="F68" s="3"/>
      <c r="G68" s="4"/>
      <c r="H68" s="3"/>
      <c r="I68" s="4"/>
      <c r="J68" s="3"/>
      <c r="K68" s="5"/>
    </row>
    <row r="69" spans="1:11">
      <c r="A69" s="44"/>
      <c r="B69" s="44" t="s">
        <v>39</v>
      </c>
      <c r="C69" s="44" t="s">
        <v>288</v>
      </c>
      <c r="D69" s="32"/>
      <c r="E69" s="32"/>
      <c r="F69" s="20"/>
      <c r="G69" s="21"/>
      <c r="H69" s="20"/>
      <c r="I69" s="21"/>
      <c r="J69" s="20"/>
      <c r="K69" s="29"/>
    </row>
    <row r="70" spans="1:11">
      <c r="A70" s="44"/>
      <c r="B70" s="44"/>
      <c r="C70" s="44" t="s">
        <v>289</v>
      </c>
      <c r="D70" s="32"/>
      <c r="E70" s="32"/>
      <c r="F70" s="20"/>
      <c r="G70" s="21"/>
      <c r="H70" s="20"/>
      <c r="I70" s="21"/>
      <c r="J70" s="20"/>
      <c r="K70" s="29"/>
    </row>
    <row r="71" spans="1:11">
      <c r="A71" s="44"/>
      <c r="B71" s="44"/>
      <c r="C71" s="44" t="s">
        <v>290</v>
      </c>
      <c r="D71" s="32"/>
      <c r="E71" s="32"/>
      <c r="F71" s="20"/>
      <c r="G71" s="21"/>
      <c r="H71" s="20"/>
      <c r="I71" s="21"/>
      <c r="J71" s="20"/>
      <c r="K71" s="29"/>
    </row>
    <row r="72" spans="1:11">
      <c r="A72" s="44"/>
      <c r="B72" s="44"/>
      <c r="C72" s="44" t="s">
        <v>291</v>
      </c>
      <c r="D72" s="32"/>
      <c r="E72" s="32"/>
      <c r="F72" s="20"/>
      <c r="G72" s="21"/>
      <c r="H72" s="20"/>
      <c r="I72" s="21"/>
      <c r="J72" s="20"/>
      <c r="K72" s="29"/>
    </row>
    <row r="73" spans="1:11" ht="15.75" thickBot="1">
      <c r="A73" s="44"/>
      <c r="B73" s="44"/>
      <c r="C73" s="44" t="s">
        <v>292</v>
      </c>
      <c r="D73" s="32"/>
      <c r="E73" s="6"/>
      <c r="F73" s="7"/>
      <c r="G73" s="8"/>
      <c r="H73" s="7"/>
      <c r="I73" s="8"/>
      <c r="J73" s="7"/>
      <c r="K73" s="9"/>
    </row>
    <row r="74" spans="1:11" ht="15.75" thickBot="1">
      <c r="A74" s="12" t="s">
        <v>110</v>
      </c>
      <c r="B74" s="13"/>
      <c r="C74" s="13"/>
      <c r="D74" s="13"/>
      <c r="E74" s="7"/>
      <c r="F74" s="7"/>
      <c r="G74" s="8"/>
      <c r="H74" s="38" t="s">
        <v>18</v>
      </c>
      <c r="I74" s="40"/>
      <c r="J74" s="39">
        <f>C65*D65+SUM(J66:J68)</f>
        <v>0</v>
      </c>
      <c r="K74" s="11"/>
    </row>
    <row r="77" spans="1:11" ht="31.5">
      <c r="A77" s="147" t="s">
        <v>344</v>
      </c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12" t="s">
        <v>7</v>
      </c>
      <c r="F80" s="31" t="s">
        <v>9</v>
      </c>
      <c r="G80" s="14" t="s">
        <v>11</v>
      </c>
      <c r="H80" s="31" t="s">
        <v>12</v>
      </c>
      <c r="I80" s="14" t="s">
        <v>13</v>
      </c>
      <c r="J80" s="31" t="s">
        <v>15</v>
      </c>
      <c r="K80" s="33" t="s">
        <v>46</v>
      </c>
    </row>
    <row r="81" spans="1:11" ht="15.75" thickBot="1">
      <c r="A81" s="26" t="s">
        <v>175</v>
      </c>
      <c r="B81" s="32">
        <v>1</v>
      </c>
      <c r="C81" s="27">
        <v>75</v>
      </c>
      <c r="D81" s="139"/>
      <c r="E81" s="104" t="s">
        <v>229</v>
      </c>
      <c r="F81" s="105"/>
      <c r="G81" s="106"/>
      <c r="H81" s="105"/>
      <c r="I81" s="106"/>
      <c r="J81" s="105"/>
      <c r="K81" s="108"/>
    </row>
    <row r="82" spans="1:11" ht="15.75" thickBot="1">
      <c r="A82" s="25" t="s">
        <v>32</v>
      </c>
      <c r="B82" s="51"/>
      <c r="C82" s="51"/>
      <c r="D82" s="10"/>
      <c r="E82" s="63" t="s">
        <v>135</v>
      </c>
      <c r="F82" s="58">
        <v>5</v>
      </c>
      <c r="G82" s="59" t="s">
        <v>11</v>
      </c>
      <c r="H82" s="140"/>
      <c r="I82" s="59" t="s">
        <v>13</v>
      </c>
      <c r="J82" s="58">
        <f>F82*H82</f>
        <v>0</v>
      </c>
      <c r="K82" s="80"/>
    </row>
    <row r="83" spans="1:11">
      <c r="A83" s="56" t="s">
        <v>177</v>
      </c>
      <c r="B83" s="55"/>
      <c r="C83" s="55"/>
      <c r="D83" s="27"/>
      <c r="E83" s="64" t="s">
        <v>136</v>
      </c>
      <c r="F83" s="34">
        <v>10</v>
      </c>
      <c r="G83" s="35" t="s">
        <v>11</v>
      </c>
      <c r="H83" s="140"/>
      <c r="I83" s="35" t="s">
        <v>13</v>
      </c>
      <c r="J83" s="34">
        <f>F83*H83</f>
        <v>0</v>
      </c>
      <c r="K83" s="78"/>
    </row>
    <row r="84" spans="1:11">
      <c r="A84" s="53"/>
      <c r="B84" s="48"/>
      <c r="C84" s="48"/>
      <c r="D84" s="27"/>
      <c r="E84" s="64" t="s">
        <v>81</v>
      </c>
      <c r="F84" s="34">
        <v>15</v>
      </c>
      <c r="G84" s="35" t="s">
        <v>11</v>
      </c>
      <c r="H84" s="140"/>
      <c r="I84" s="35" t="s">
        <v>13</v>
      </c>
      <c r="J84" s="34">
        <f>F84*H84</f>
        <v>0</v>
      </c>
      <c r="K84" s="78"/>
    </row>
    <row r="85" spans="1:11">
      <c r="A85" s="53"/>
      <c r="B85" s="48"/>
      <c r="C85" s="48"/>
      <c r="D85" s="27"/>
      <c r="E85" s="64" t="s">
        <v>101</v>
      </c>
      <c r="F85" s="34">
        <v>5</v>
      </c>
      <c r="G85" s="35" t="s">
        <v>11</v>
      </c>
      <c r="H85" s="140"/>
      <c r="I85" s="35" t="s">
        <v>13</v>
      </c>
      <c r="J85" s="34">
        <f>F85*H85</f>
        <v>0</v>
      </c>
      <c r="K85" s="78"/>
    </row>
    <row r="86" spans="1:11" ht="15.75" thickBot="1">
      <c r="A86" s="53"/>
      <c r="B86" s="48"/>
      <c r="C86" s="48"/>
      <c r="D86" s="27"/>
      <c r="E86" s="66" t="s">
        <v>176</v>
      </c>
      <c r="F86" s="37">
        <v>15</v>
      </c>
      <c r="G86" s="61" t="s">
        <v>11</v>
      </c>
      <c r="H86" s="143"/>
      <c r="I86" s="61" t="s">
        <v>13</v>
      </c>
      <c r="J86" s="37">
        <f>F86*H86</f>
        <v>0</v>
      </c>
      <c r="K86" s="79"/>
    </row>
    <row r="87" spans="1:11">
      <c r="A87" s="53"/>
      <c r="B87" s="48"/>
      <c r="C87" s="48"/>
      <c r="D87" s="27"/>
      <c r="E87" s="105" t="s">
        <v>226</v>
      </c>
      <c r="F87" s="105"/>
      <c r="G87" s="106"/>
      <c r="H87" s="105"/>
      <c r="I87" s="106"/>
      <c r="J87" s="105"/>
      <c r="K87" s="107"/>
    </row>
    <row r="88" spans="1:11">
      <c r="A88" s="53"/>
      <c r="B88" s="48"/>
      <c r="C88" s="48"/>
      <c r="D88" s="27"/>
      <c r="E88" s="63" t="s">
        <v>103</v>
      </c>
      <c r="F88" s="58">
        <v>5</v>
      </c>
      <c r="G88" s="59" t="s">
        <v>11</v>
      </c>
      <c r="H88" s="142"/>
      <c r="I88" s="59" t="s">
        <v>13</v>
      </c>
      <c r="J88" s="58">
        <f>F88*H88</f>
        <v>0</v>
      </c>
      <c r="K88" s="80"/>
    </row>
    <row r="89" spans="1:11" ht="15.75" thickBot="1">
      <c r="A89" s="54"/>
      <c r="B89" s="62"/>
      <c r="C89" s="62"/>
      <c r="D89" s="11"/>
      <c r="E89" s="92" t="s">
        <v>104</v>
      </c>
      <c r="F89" s="75">
        <v>10</v>
      </c>
      <c r="G89" s="76" t="s">
        <v>11</v>
      </c>
      <c r="H89" s="142"/>
      <c r="I89" s="76" t="s">
        <v>13</v>
      </c>
      <c r="J89" s="75">
        <f>F89*H89</f>
        <v>0</v>
      </c>
      <c r="K89" s="77"/>
    </row>
    <row r="90" spans="1:11" ht="15.75" thickBot="1">
      <c r="A90" s="6" t="s">
        <v>180</v>
      </c>
      <c r="B90" s="7"/>
      <c r="C90" s="7"/>
      <c r="D90" s="7"/>
      <c r="E90" s="13"/>
      <c r="F90" s="13"/>
      <c r="G90" s="14"/>
      <c r="H90" s="19" t="s">
        <v>18</v>
      </c>
      <c r="I90" s="16"/>
      <c r="J90" s="17">
        <f>C81*D81+SUM(J82:J89)</f>
        <v>0</v>
      </c>
      <c r="K90" s="31"/>
    </row>
    <row r="93" spans="1:11" ht="31.5">
      <c r="A93" s="147" t="s">
        <v>345</v>
      </c>
    </row>
    <row r="95" spans="1:11" ht="15.75" thickBot="1"/>
    <row r="96" spans="1:11" ht="15.75" thickBot="1">
      <c r="A96" s="41" t="s">
        <v>6</v>
      </c>
      <c r="B96" s="12" t="s">
        <v>20</v>
      </c>
      <c r="C96" s="31" t="s">
        <v>10</v>
      </c>
      <c r="D96" s="5" t="s">
        <v>17</v>
      </c>
      <c r="E96" s="12" t="s">
        <v>7</v>
      </c>
      <c r="F96" s="31" t="s">
        <v>9</v>
      </c>
      <c r="G96" s="14" t="s">
        <v>11</v>
      </c>
      <c r="H96" s="31" t="s">
        <v>12</v>
      </c>
      <c r="I96" s="14" t="s">
        <v>13</v>
      </c>
      <c r="J96" s="31" t="s">
        <v>15</v>
      </c>
      <c r="K96" s="33" t="s">
        <v>46</v>
      </c>
    </row>
    <row r="97" spans="1:11" ht="15.75" thickBot="1">
      <c r="A97" s="24" t="s">
        <v>112</v>
      </c>
      <c r="B97" s="6" t="s">
        <v>113</v>
      </c>
      <c r="C97" s="11">
        <v>25</v>
      </c>
      <c r="D97" s="139"/>
      <c r="E97" s="104" t="s">
        <v>240</v>
      </c>
      <c r="F97" s="105"/>
      <c r="G97" s="106"/>
      <c r="H97" s="105"/>
      <c r="I97" s="106"/>
      <c r="J97" s="105"/>
      <c r="K97" s="108"/>
    </row>
    <row r="98" spans="1:11" ht="15.75" thickBot="1">
      <c r="A98" s="52" t="s">
        <v>32</v>
      </c>
      <c r="B98" s="52" t="s">
        <v>52</v>
      </c>
      <c r="C98" s="52"/>
      <c r="D98" s="10"/>
      <c r="E98" s="83" t="s">
        <v>93</v>
      </c>
      <c r="F98" s="84">
        <v>10</v>
      </c>
      <c r="G98" s="85" t="s">
        <v>11</v>
      </c>
      <c r="H98" s="145"/>
      <c r="I98" s="85" t="s">
        <v>13</v>
      </c>
      <c r="J98" s="84">
        <f>F98*H98</f>
        <v>0</v>
      </c>
      <c r="K98" s="81"/>
    </row>
    <row r="99" spans="1:11">
      <c r="A99" s="53" t="s">
        <v>34</v>
      </c>
      <c r="B99" s="45" t="s">
        <v>37</v>
      </c>
      <c r="C99" s="44"/>
      <c r="D99" s="32"/>
      <c r="E99" s="56" t="s">
        <v>235</v>
      </c>
      <c r="F99" s="55"/>
      <c r="G99" s="97"/>
      <c r="H99" s="55"/>
      <c r="I99" s="97"/>
      <c r="J99" s="55"/>
      <c r="K99" s="46"/>
    </row>
    <row r="100" spans="1:11">
      <c r="A100" s="53" t="s">
        <v>27</v>
      </c>
      <c r="B100" s="44" t="s">
        <v>38</v>
      </c>
      <c r="C100" s="44"/>
      <c r="D100" s="32"/>
      <c r="E100" s="70" t="s">
        <v>21</v>
      </c>
      <c r="F100" s="34">
        <v>5</v>
      </c>
      <c r="G100" s="35" t="s">
        <v>11</v>
      </c>
      <c r="H100" s="140"/>
      <c r="I100" s="35" t="s">
        <v>13</v>
      </c>
      <c r="J100" s="34">
        <f t="shared" ref="J100:J103" si="2">F100*H100</f>
        <v>0</v>
      </c>
      <c r="K100" s="78"/>
    </row>
    <row r="101" spans="1:11" ht="15.75" thickBot="1">
      <c r="A101" s="53" t="s">
        <v>48</v>
      </c>
      <c r="B101" s="44" t="s">
        <v>115</v>
      </c>
      <c r="C101" s="44"/>
      <c r="D101" s="32"/>
      <c r="E101" s="74" t="s">
        <v>22</v>
      </c>
      <c r="F101" s="75">
        <v>25</v>
      </c>
      <c r="G101" s="76" t="s">
        <v>11</v>
      </c>
      <c r="H101" s="140"/>
      <c r="I101" s="76" t="s">
        <v>13</v>
      </c>
      <c r="J101" s="75">
        <f t="shared" si="2"/>
        <v>0</v>
      </c>
      <c r="K101" s="77"/>
    </row>
    <row r="102" spans="1:11">
      <c r="A102" s="53" t="s">
        <v>114</v>
      </c>
      <c r="B102" s="44"/>
      <c r="C102" s="44"/>
      <c r="D102" s="32"/>
      <c r="E102" s="112" t="s">
        <v>236</v>
      </c>
      <c r="F102" s="113"/>
      <c r="G102" s="114"/>
      <c r="H102" s="113"/>
      <c r="I102" s="114"/>
      <c r="J102" s="113"/>
      <c r="K102" s="115"/>
    </row>
    <row r="103" spans="1:11" ht="15.75" thickBot="1">
      <c r="A103" s="50"/>
      <c r="B103" s="44"/>
      <c r="C103" s="44"/>
      <c r="D103" s="32"/>
      <c r="E103" s="83" t="s">
        <v>243</v>
      </c>
      <c r="F103" s="84">
        <v>5</v>
      </c>
      <c r="G103" s="85" t="s">
        <v>11</v>
      </c>
      <c r="H103" s="145"/>
      <c r="I103" s="85" t="s">
        <v>13</v>
      </c>
      <c r="J103" s="84">
        <f t="shared" si="2"/>
        <v>0</v>
      </c>
      <c r="K103" s="81"/>
    </row>
    <row r="104" spans="1:11">
      <c r="A104" s="50"/>
      <c r="B104" s="44"/>
      <c r="C104" s="44"/>
      <c r="D104" s="27"/>
      <c r="E104" s="20"/>
      <c r="F104" s="20"/>
      <c r="G104" s="21"/>
      <c r="H104" s="20"/>
      <c r="I104" s="21"/>
      <c r="J104" s="20"/>
      <c r="K104" s="73"/>
    </row>
    <row r="105" spans="1:11" ht="15.75" thickBot="1">
      <c r="A105" s="53"/>
      <c r="B105" s="52"/>
      <c r="C105" s="44"/>
      <c r="D105" s="27"/>
      <c r="E105" s="20"/>
      <c r="F105" s="20"/>
      <c r="G105" s="21"/>
      <c r="H105" s="20"/>
      <c r="I105" s="21"/>
      <c r="J105" s="20"/>
      <c r="K105" s="72"/>
    </row>
    <row r="106" spans="1:11" ht="15.75" thickBot="1">
      <c r="A106" s="12" t="s">
        <v>123</v>
      </c>
      <c r="B106" s="13"/>
      <c r="C106" s="13"/>
      <c r="D106" s="13"/>
      <c r="E106" s="13"/>
      <c r="F106" s="13"/>
      <c r="G106" s="14"/>
      <c r="H106" s="19" t="s">
        <v>18</v>
      </c>
      <c r="I106" s="16"/>
      <c r="J106" s="17">
        <f>C97*D97+SUM(J98:J103)</f>
        <v>0</v>
      </c>
      <c r="K106" s="31"/>
    </row>
  </sheetData>
  <sheetProtection password="8713" sheet="1" objects="1" scenarios="1"/>
  <dataValidations count="16">
    <dataValidation type="whole" allowBlank="1" showInputMessage="1" showErrorMessage="1" sqref="D97">
      <formula1>3</formula1>
      <formula2>12</formula2>
    </dataValidation>
    <dataValidation type="custom" showInputMessage="1" showErrorMessage="1" sqref="H100:H101">
      <formula1>SUM($H$100:$H$101)&lt;=1</formula1>
    </dataValidation>
    <dataValidation type="custom" showInputMessage="1" showErrorMessage="1" sqref="H82:H86">
      <formula1>SUM($H$82:$H$86)&lt;=2</formula1>
    </dataValidation>
    <dataValidation type="whole" allowBlank="1" showInputMessage="1" showErrorMessage="1" sqref="H52:H55 H60">
      <formula1>1</formula1>
      <formula2>10</formula2>
    </dataValidation>
    <dataValidation type="custom" allowBlank="1" showInputMessage="1" showErrorMessage="1" sqref="H48:H50">
      <formula1>SUM($H$48:$H$50)&lt;=10</formula1>
    </dataValidation>
    <dataValidation type="custom" allowBlank="1" showInputMessage="1" showErrorMessage="1" sqref="H45:H46">
      <formula1>SUM($H$45:$H$46)&lt;=10</formula1>
    </dataValidation>
    <dataValidation type="custom" allowBlank="1" showInputMessage="1" showErrorMessage="1" sqref="H43">
      <formula1>SUM($H$43)&lt;=10</formula1>
    </dataValidation>
    <dataValidation type="custom" allowBlank="1" showInputMessage="1" showErrorMessage="1" sqref="H41">
      <formula1>SUM($H$41)&lt;=10</formula1>
    </dataValidation>
    <dataValidation type="custom" allowBlank="1" showInputMessage="1" showErrorMessage="1" sqref="H66:H67">
      <formula1>SUM($H$66:$H$67)&lt;=10</formula1>
    </dataValidation>
    <dataValidation type="whole" allowBlank="1" showInputMessage="1" showErrorMessage="1" sqref="D40 D65">
      <formula1>3</formula1>
      <formula2>10</formula2>
    </dataValidation>
    <dataValidation type="whole" allowBlank="1" showInputMessage="1" showErrorMessage="1" sqref="H26 H24">
      <formula1>1</formula1>
      <formula2>3</formula2>
    </dataValidation>
    <dataValidation type="custom" showInputMessage="1" showErrorMessage="1" sqref="H14:H15">
      <formula1>SUM($H$14:$H$15)&lt;=1</formula1>
    </dataValidation>
    <dataValidation type="whole" operator="equal" allowBlank="1" showInputMessage="1" showErrorMessage="1" sqref="H12 H17:H18 H57:H58 D81 H88:H89 H98 H103">
      <formula1>1</formula1>
    </dataValidation>
    <dataValidation type="custom" allowBlank="1" showInputMessage="1" showErrorMessage="1" sqref="H7:H8">
      <formula1>SUM($H$7:$H$8)&lt;=3</formula1>
    </dataValidation>
    <dataValidation type="whole" allowBlank="1" showInputMessage="1" showErrorMessage="1" sqref="D23">
      <formula1>10</formula1>
      <formula2>33</formula2>
    </dataValidation>
    <dataValidation type="whole" allowBlank="1" showInputMessage="1" showErrorMessage="1" sqref="D2 H3 H5 H10">
      <formula1>10</formula1>
      <formula2>30</formula2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06"/>
  <sheetViews>
    <sheetView topLeftCell="A67" workbookViewId="0">
      <selection activeCell="H101" sqref="H101"/>
    </sheetView>
  </sheetViews>
  <sheetFormatPr defaultRowHeight="15"/>
  <cols>
    <col min="1" max="1" width="27.42578125" bestFit="1" customWidth="1"/>
    <col min="2" max="2" width="24" bestFit="1" customWidth="1"/>
    <col min="3" max="3" width="32.28515625" bestFit="1" customWidth="1"/>
    <col min="4" max="4" width="18.140625" bestFit="1" customWidth="1"/>
    <col min="5" max="5" width="33.5703125" customWidth="1"/>
    <col min="6" max="6" width="7.85546875" customWidth="1"/>
    <col min="10" max="10" width="10.85546875" customWidth="1"/>
    <col min="11" max="11" width="24.1406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124</v>
      </c>
      <c r="B2" s="6" t="s">
        <v>125</v>
      </c>
      <c r="C2" s="11">
        <v>6</v>
      </c>
      <c r="D2" s="139"/>
      <c r="E2" s="104" t="s">
        <v>244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2" t="s">
        <v>128</v>
      </c>
      <c r="D3" s="10"/>
      <c r="E3" s="87" t="s">
        <v>63</v>
      </c>
      <c r="F3" s="88">
        <v>1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53" t="s">
        <v>48</v>
      </c>
      <c r="B4" s="45" t="s">
        <v>37</v>
      </c>
      <c r="C4" s="45" t="s">
        <v>129</v>
      </c>
      <c r="D4" s="32"/>
      <c r="E4" s="56" t="s">
        <v>245</v>
      </c>
      <c r="F4" s="55"/>
      <c r="G4" s="97"/>
      <c r="H4" s="55"/>
      <c r="I4" s="97"/>
      <c r="J4" s="55"/>
      <c r="K4" s="46"/>
    </row>
    <row r="5" spans="1:11" ht="15.75" thickBot="1">
      <c r="A5" s="53" t="s">
        <v>34</v>
      </c>
      <c r="B5" s="44" t="s">
        <v>38</v>
      </c>
      <c r="C5" s="44" t="s">
        <v>130</v>
      </c>
      <c r="D5" s="32"/>
      <c r="E5" s="86" t="s">
        <v>134</v>
      </c>
      <c r="F5" s="37">
        <v>0</v>
      </c>
      <c r="G5" s="61" t="s">
        <v>11</v>
      </c>
      <c r="H5" s="143"/>
      <c r="I5" s="61" t="s">
        <v>13</v>
      </c>
      <c r="J5" s="37">
        <f>F5*H5</f>
        <v>0</v>
      </c>
      <c r="K5" s="79"/>
    </row>
    <row r="6" spans="1:11">
      <c r="A6" s="91" t="s">
        <v>126</v>
      </c>
      <c r="B6" s="44" t="s">
        <v>39</v>
      </c>
      <c r="C6" s="44" t="s">
        <v>131</v>
      </c>
      <c r="D6" s="32"/>
      <c r="E6" s="56" t="s">
        <v>246</v>
      </c>
      <c r="F6" s="55"/>
      <c r="G6" s="97"/>
      <c r="H6" s="55"/>
      <c r="I6" s="97"/>
      <c r="J6" s="55"/>
      <c r="K6" s="46"/>
    </row>
    <row r="7" spans="1:11">
      <c r="A7" s="91" t="s">
        <v>127</v>
      </c>
      <c r="B7" s="44"/>
      <c r="C7" s="44" t="s">
        <v>132</v>
      </c>
      <c r="D7" s="32"/>
      <c r="E7" s="70" t="s">
        <v>135</v>
      </c>
      <c r="F7" s="34">
        <v>5</v>
      </c>
      <c r="G7" s="35" t="s">
        <v>11</v>
      </c>
      <c r="H7" s="140"/>
      <c r="I7" s="35" t="s">
        <v>13</v>
      </c>
      <c r="J7" s="34">
        <f>F7*H7</f>
        <v>0</v>
      </c>
      <c r="K7" s="78"/>
    </row>
    <row r="8" spans="1:11" ht="15.75" thickBot="1">
      <c r="A8" s="91"/>
      <c r="B8" s="44"/>
      <c r="C8" s="44" t="s">
        <v>133</v>
      </c>
      <c r="D8" s="32"/>
      <c r="E8" s="86" t="s">
        <v>136</v>
      </c>
      <c r="F8" s="37">
        <v>10</v>
      </c>
      <c r="G8" s="61" t="s">
        <v>11</v>
      </c>
      <c r="H8" s="140"/>
      <c r="I8" s="61" t="s">
        <v>13</v>
      </c>
      <c r="J8" s="37">
        <f>F8*H8</f>
        <v>0</v>
      </c>
      <c r="K8" s="79"/>
    </row>
    <row r="9" spans="1:11">
      <c r="A9" s="91"/>
      <c r="B9" s="44"/>
      <c r="C9" s="44"/>
      <c r="D9" s="32"/>
      <c r="E9" s="56" t="s">
        <v>247</v>
      </c>
      <c r="F9" s="55"/>
      <c r="G9" s="97"/>
      <c r="H9" s="55"/>
      <c r="I9" s="97"/>
      <c r="J9" s="55"/>
      <c r="K9" s="46"/>
    </row>
    <row r="10" spans="1:11" ht="15.75" thickBot="1">
      <c r="A10" s="53"/>
      <c r="B10" s="44"/>
      <c r="C10" s="44"/>
      <c r="D10" s="32"/>
      <c r="E10" s="118" t="s">
        <v>137</v>
      </c>
      <c r="F10" s="37">
        <v>4</v>
      </c>
      <c r="G10" s="61" t="s">
        <v>11</v>
      </c>
      <c r="H10" s="143"/>
      <c r="I10" s="61" t="s">
        <v>13</v>
      </c>
      <c r="J10" s="37">
        <f>F10*H10</f>
        <v>0</v>
      </c>
      <c r="K10" s="79"/>
    </row>
    <row r="11" spans="1:11">
      <c r="A11" s="48"/>
      <c r="B11" s="44"/>
      <c r="C11" s="44"/>
      <c r="D11" s="32"/>
      <c r="E11" s="56" t="s">
        <v>248</v>
      </c>
      <c r="F11" s="55"/>
      <c r="G11" s="97"/>
      <c r="H11" s="55"/>
      <c r="I11" s="97"/>
      <c r="J11" s="55"/>
      <c r="K11" s="46"/>
    </row>
    <row r="12" spans="1:11" ht="15.75" thickBot="1">
      <c r="A12" s="50"/>
      <c r="B12" s="44"/>
      <c r="C12" s="44"/>
      <c r="D12" s="32"/>
      <c r="E12" s="86" t="s">
        <v>93</v>
      </c>
      <c r="F12" s="37">
        <v>10</v>
      </c>
      <c r="G12" s="61" t="s">
        <v>11</v>
      </c>
      <c r="H12" s="143"/>
      <c r="I12" s="61" t="s">
        <v>13</v>
      </c>
      <c r="J12" s="37">
        <f>F12*H12</f>
        <v>0</v>
      </c>
      <c r="K12" s="79"/>
    </row>
    <row r="13" spans="1:11">
      <c r="A13" s="50"/>
      <c r="B13" s="44"/>
      <c r="C13" s="44"/>
      <c r="D13" s="32"/>
      <c r="E13" s="56" t="s">
        <v>235</v>
      </c>
      <c r="F13" s="55"/>
      <c r="G13" s="97"/>
      <c r="H13" s="55"/>
      <c r="I13" s="97"/>
      <c r="J13" s="55"/>
      <c r="K13" s="46"/>
    </row>
    <row r="14" spans="1:11">
      <c r="A14" s="50"/>
      <c r="B14" s="44"/>
      <c r="C14" s="44"/>
      <c r="D14" s="32"/>
      <c r="E14" s="70" t="s">
        <v>94</v>
      </c>
      <c r="F14" s="34">
        <v>5</v>
      </c>
      <c r="G14" s="35" t="s">
        <v>11</v>
      </c>
      <c r="H14" s="140"/>
      <c r="I14" s="35" t="s">
        <v>13</v>
      </c>
      <c r="J14" s="34">
        <f>F14*H14</f>
        <v>0</v>
      </c>
      <c r="K14" s="78"/>
    </row>
    <row r="15" spans="1:11" ht="15.75" thickBot="1">
      <c r="A15" s="53"/>
      <c r="B15" s="44"/>
      <c r="C15" s="44"/>
      <c r="D15" s="32"/>
      <c r="E15" s="86" t="s">
        <v>95</v>
      </c>
      <c r="F15" s="37">
        <v>25</v>
      </c>
      <c r="G15" s="61" t="s">
        <v>11</v>
      </c>
      <c r="H15" s="140"/>
      <c r="I15" s="61" t="s">
        <v>13</v>
      </c>
      <c r="J15" s="37">
        <f>F15*H15</f>
        <v>0</v>
      </c>
      <c r="K15" s="79"/>
    </row>
    <row r="16" spans="1:11">
      <c r="A16" s="53"/>
      <c r="B16" s="44"/>
      <c r="C16" s="44"/>
      <c r="D16" s="32"/>
      <c r="E16" s="56" t="s">
        <v>236</v>
      </c>
      <c r="F16" s="55"/>
      <c r="G16" s="97"/>
      <c r="H16" s="55"/>
      <c r="I16" s="97"/>
      <c r="J16" s="55"/>
      <c r="K16" s="46"/>
    </row>
    <row r="17" spans="1:11">
      <c r="A17" s="53"/>
      <c r="B17" s="44"/>
      <c r="C17" s="44"/>
      <c r="D17" s="32"/>
      <c r="E17" s="70" t="s">
        <v>96</v>
      </c>
      <c r="F17" s="34">
        <v>5</v>
      </c>
      <c r="G17" s="35" t="s">
        <v>11</v>
      </c>
      <c r="H17" s="140"/>
      <c r="I17" s="35" t="s">
        <v>13</v>
      </c>
      <c r="J17" s="34">
        <f>F17*H17</f>
        <v>0</v>
      </c>
      <c r="K17" s="78" t="s">
        <v>139</v>
      </c>
    </row>
    <row r="18" spans="1:11" ht="15.75" thickBot="1">
      <c r="A18" s="53"/>
      <c r="B18" s="52"/>
      <c r="C18" s="52"/>
      <c r="D18" s="6"/>
      <c r="E18" s="74" t="s">
        <v>138</v>
      </c>
      <c r="F18" s="75">
        <v>5</v>
      </c>
      <c r="G18" s="76" t="s">
        <v>11</v>
      </c>
      <c r="H18" s="140"/>
      <c r="I18" s="76" t="s">
        <v>13</v>
      </c>
      <c r="J18" s="75">
        <f>F18*H18</f>
        <v>0</v>
      </c>
      <c r="K18" s="77"/>
    </row>
    <row r="19" spans="1:11" ht="15.75" thickBot="1">
      <c r="A19" s="12" t="s">
        <v>110</v>
      </c>
      <c r="B19" s="13"/>
      <c r="C19" s="13"/>
      <c r="D19" s="13"/>
      <c r="E19" s="7"/>
      <c r="F19" s="7"/>
      <c r="G19" s="8"/>
      <c r="H19" s="38" t="s">
        <v>18</v>
      </c>
      <c r="I19" s="40"/>
      <c r="J19" s="39">
        <f>C2*D2+SUM(J3:J18)</f>
        <v>0</v>
      </c>
      <c r="K19" s="11"/>
    </row>
    <row r="21" spans="1:11" ht="15.75" thickBot="1"/>
    <row r="22" spans="1:11" ht="15.75" thickBot="1">
      <c r="A22" s="41" t="s">
        <v>6</v>
      </c>
      <c r="B22" s="12" t="s">
        <v>20</v>
      </c>
      <c r="C22" s="31" t="s">
        <v>10</v>
      </c>
      <c r="D22" s="5" t="s">
        <v>17</v>
      </c>
      <c r="E22" s="12" t="s">
        <v>7</v>
      </c>
      <c r="F22" s="31" t="s">
        <v>9</v>
      </c>
      <c r="G22" s="14" t="s">
        <v>11</v>
      </c>
      <c r="H22" s="31" t="s">
        <v>12</v>
      </c>
      <c r="I22" s="14" t="s">
        <v>13</v>
      </c>
      <c r="J22" s="31" t="s">
        <v>15</v>
      </c>
      <c r="K22" s="33" t="s">
        <v>46</v>
      </c>
    </row>
    <row r="23" spans="1:11" ht="15.75" thickBot="1">
      <c r="A23" s="24" t="s">
        <v>140</v>
      </c>
      <c r="B23" s="32" t="s">
        <v>141</v>
      </c>
      <c r="C23" s="27">
        <v>3</v>
      </c>
      <c r="D23" s="139"/>
      <c r="E23" s="104" t="s">
        <v>249</v>
      </c>
      <c r="F23" s="105"/>
      <c r="G23" s="106"/>
      <c r="H23" s="105"/>
      <c r="I23" s="106"/>
      <c r="J23" s="105"/>
      <c r="K23" s="108"/>
    </row>
    <row r="24" spans="1:11" ht="15.75" thickBot="1">
      <c r="A24" s="54" t="s">
        <v>32</v>
      </c>
      <c r="B24" s="25" t="s">
        <v>52</v>
      </c>
      <c r="C24" s="43"/>
      <c r="D24" s="5"/>
      <c r="E24" s="87" t="s">
        <v>142</v>
      </c>
      <c r="F24" s="88">
        <v>10</v>
      </c>
      <c r="G24" s="89" t="s">
        <v>11</v>
      </c>
      <c r="H24" s="141"/>
      <c r="I24" s="89" t="s">
        <v>13</v>
      </c>
      <c r="J24" s="88">
        <f>F24*H24</f>
        <v>0</v>
      </c>
      <c r="K24" s="90"/>
    </row>
    <row r="25" spans="1:11">
      <c r="A25" s="56" t="s">
        <v>143</v>
      </c>
      <c r="B25" s="56" t="s">
        <v>148</v>
      </c>
      <c r="C25" s="45" t="s">
        <v>145</v>
      </c>
      <c r="D25" s="20"/>
      <c r="E25" s="56" t="s">
        <v>250</v>
      </c>
      <c r="F25" s="55"/>
      <c r="G25" s="97"/>
      <c r="H25" s="55"/>
      <c r="I25" s="97"/>
      <c r="J25" s="55"/>
      <c r="K25" s="46"/>
    </row>
    <row r="26" spans="1:11" ht="15.75" thickBot="1">
      <c r="A26" s="54" t="s">
        <v>144</v>
      </c>
      <c r="B26" s="53" t="s">
        <v>149</v>
      </c>
      <c r="C26" s="44" t="s">
        <v>37</v>
      </c>
      <c r="D26" s="20"/>
      <c r="E26" s="74" t="s">
        <v>251</v>
      </c>
      <c r="F26" s="75">
        <v>5</v>
      </c>
      <c r="G26" s="76" t="s">
        <v>11</v>
      </c>
      <c r="H26" s="137"/>
      <c r="I26" s="76" t="s">
        <v>13</v>
      </c>
      <c r="J26" s="75">
        <f>F26*H26</f>
        <v>0</v>
      </c>
      <c r="K26" s="77"/>
    </row>
    <row r="27" spans="1:11">
      <c r="A27" s="56" t="s">
        <v>145</v>
      </c>
      <c r="B27" s="53"/>
      <c r="C27" s="44" t="s">
        <v>38</v>
      </c>
      <c r="D27" s="29"/>
      <c r="E27" s="20"/>
      <c r="F27" s="20"/>
      <c r="G27" s="21"/>
      <c r="H27" s="20"/>
      <c r="I27" s="21"/>
      <c r="J27" s="20"/>
      <c r="K27" s="73"/>
    </row>
    <row r="28" spans="1:11">
      <c r="A28" s="53" t="s">
        <v>146</v>
      </c>
      <c r="B28" s="53"/>
      <c r="C28" s="44" t="s">
        <v>39</v>
      </c>
      <c r="D28" s="29"/>
      <c r="E28" s="20"/>
      <c r="F28" s="20"/>
      <c r="G28" s="21"/>
      <c r="H28" s="20"/>
      <c r="I28" s="21"/>
      <c r="J28" s="20"/>
      <c r="K28" s="73"/>
    </row>
    <row r="29" spans="1:11">
      <c r="A29" s="53" t="s">
        <v>48</v>
      </c>
      <c r="B29" s="53"/>
      <c r="C29" s="44"/>
      <c r="D29" s="29"/>
      <c r="E29" s="20"/>
      <c r="F29" s="20"/>
      <c r="G29" s="21"/>
      <c r="H29" s="20"/>
      <c r="I29" s="21"/>
      <c r="J29" s="20"/>
      <c r="K29" s="73"/>
    </row>
    <row r="30" spans="1:11" ht="15.75" thickBot="1">
      <c r="A30" s="54" t="s">
        <v>147</v>
      </c>
      <c r="B30" s="53"/>
      <c r="C30" s="44"/>
      <c r="D30" s="29"/>
      <c r="E30" s="20"/>
      <c r="F30" s="20"/>
      <c r="G30" s="21"/>
      <c r="H30" s="20"/>
      <c r="I30" s="21"/>
      <c r="J30" s="20"/>
      <c r="K30" s="73"/>
    </row>
    <row r="31" spans="1:11">
      <c r="A31" s="53"/>
      <c r="B31" s="53"/>
      <c r="C31" s="44"/>
      <c r="D31" s="29"/>
      <c r="E31" s="20"/>
      <c r="F31" s="20"/>
      <c r="G31" s="21"/>
      <c r="H31" s="20"/>
      <c r="I31" s="21"/>
      <c r="J31" s="20"/>
      <c r="K31" s="73"/>
    </row>
    <row r="32" spans="1:11" ht="15.75" thickBot="1">
      <c r="A32" s="53"/>
      <c r="B32" s="54"/>
      <c r="C32" s="52"/>
      <c r="D32" s="9"/>
      <c r="E32" s="20"/>
      <c r="F32" s="20"/>
      <c r="G32" s="21"/>
      <c r="H32" s="20"/>
      <c r="I32" s="21"/>
      <c r="J32" s="20"/>
      <c r="K32" s="72"/>
    </row>
    <row r="33" spans="1:11" ht="15.75" thickBot="1">
      <c r="A33" s="12" t="s">
        <v>110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C23*D23+SUM(J24:J32)</f>
        <v>0</v>
      </c>
      <c r="K33" s="31"/>
    </row>
    <row r="36" spans="1:11" ht="31.5">
      <c r="A36" s="147" t="s">
        <v>343</v>
      </c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259</v>
      </c>
      <c r="B40" s="6" t="s">
        <v>260</v>
      </c>
      <c r="C40" s="11">
        <v>20</v>
      </c>
      <c r="D40" s="144"/>
      <c r="E40" s="56" t="s">
        <v>273</v>
      </c>
      <c r="F40" s="55"/>
      <c r="G40" s="97"/>
      <c r="H40" s="55"/>
      <c r="I40" s="97"/>
      <c r="J40" s="55"/>
      <c r="K40" s="102"/>
    </row>
    <row r="41" spans="1:11" ht="15.75" thickBot="1">
      <c r="A41" s="52" t="s">
        <v>32</v>
      </c>
      <c r="B41" s="52" t="s">
        <v>52</v>
      </c>
      <c r="C41" s="52" t="s">
        <v>128</v>
      </c>
      <c r="D41" s="2"/>
      <c r="E41" s="86" t="s">
        <v>274</v>
      </c>
      <c r="F41" s="37">
        <v>25</v>
      </c>
      <c r="G41" s="61" t="s">
        <v>11</v>
      </c>
      <c r="H41" s="140"/>
      <c r="I41" s="61" t="s">
        <v>13</v>
      </c>
      <c r="J41" s="37">
        <f>F41*H41</f>
        <v>0</v>
      </c>
      <c r="K41" s="79"/>
    </row>
    <row r="42" spans="1:11">
      <c r="A42" s="44" t="s">
        <v>48</v>
      </c>
      <c r="B42" s="44" t="s">
        <v>37</v>
      </c>
      <c r="C42" s="44" t="s">
        <v>266</v>
      </c>
      <c r="D42" s="32"/>
      <c r="E42" s="56" t="s">
        <v>244</v>
      </c>
      <c r="F42" s="55"/>
      <c r="G42" s="97"/>
      <c r="H42" s="55"/>
      <c r="I42" s="97"/>
      <c r="J42" s="55"/>
      <c r="K42" s="46"/>
    </row>
    <row r="43" spans="1:11" ht="15.75" thickBot="1">
      <c r="A43" s="44" t="s">
        <v>34</v>
      </c>
      <c r="B43" s="44" t="s">
        <v>38</v>
      </c>
      <c r="C43" s="44" t="s">
        <v>267</v>
      </c>
      <c r="D43" s="32"/>
      <c r="E43" s="86" t="s">
        <v>35</v>
      </c>
      <c r="F43" s="37">
        <v>1</v>
      </c>
      <c r="G43" s="61" t="s">
        <v>11</v>
      </c>
      <c r="H43" s="140"/>
      <c r="I43" s="61" t="s">
        <v>13</v>
      </c>
      <c r="J43" s="37">
        <f t="shared" ref="J43:J60" si="0">F43*H43</f>
        <v>0</v>
      </c>
      <c r="K43" s="79"/>
    </row>
    <row r="44" spans="1:11">
      <c r="A44" s="44" t="s">
        <v>261</v>
      </c>
      <c r="B44" s="44" t="s">
        <v>39</v>
      </c>
      <c r="C44" s="44" t="s">
        <v>268</v>
      </c>
      <c r="D44" s="32"/>
      <c r="E44" s="56" t="s">
        <v>275</v>
      </c>
      <c r="F44" s="55"/>
      <c r="G44" s="97"/>
      <c r="H44" s="55"/>
      <c r="I44" s="97"/>
      <c r="J44" s="55"/>
      <c r="K44" s="46"/>
    </row>
    <row r="45" spans="1:11">
      <c r="A45" s="44" t="s">
        <v>262</v>
      </c>
      <c r="B45" s="44"/>
      <c r="C45" s="44" t="s">
        <v>270</v>
      </c>
      <c r="D45" s="32"/>
      <c r="E45" s="70" t="s">
        <v>21</v>
      </c>
      <c r="F45" s="34">
        <v>5</v>
      </c>
      <c r="G45" s="35" t="s">
        <v>11</v>
      </c>
      <c r="H45" s="140"/>
      <c r="I45" s="35" t="s">
        <v>13</v>
      </c>
      <c r="J45" s="34">
        <f t="shared" si="0"/>
        <v>0</v>
      </c>
      <c r="K45" s="78"/>
    </row>
    <row r="46" spans="1:11" ht="15.75" thickBot="1">
      <c r="A46" s="44" t="s">
        <v>263</v>
      </c>
      <c r="B46" s="44"/>
      <c r="C46" s="44" t="s">
        <v>269</v>
      </c>
      <c r="D46" s="32"/>
      <c r="E46" s="86" t="s">
        <v>22</v>
      </c>
      <c r="F46" s="37">
        <v>25</v>
      </c>
      <c r="G46" s="61" t="s">
        <v>11</v>
      </c>
      <c r="H46" s="140"/>
      <c r="I46" s="61" t="s">
        <v>13</v>
      </c>
      <c r="J46" s="37">
        <f t="shared" si="0"/>
        <v>0</v>
      </c>
      <c r="K46" s="79"/>
    </row>
    <row r="47" spans="1:11">
      <c r="A47" s="44" t="s">
        <v>264</v>
      </c>
      <c r="B47" s="44"/>
      <c r="C47" s="44" t="s">
        <v>271</v>
      </c>
      <c r="D47" s="32"/>
      <c r="E47" s="104" t="s">
        <v>276</v>
      </c>
      <c r="F47" s="105"/>
      <c r="G47" s="106"/>
      <c r="H47" s="105"/>
      <c r="I47" s="106"/>
      <c r="J47" s="105"/>
      <c r="K47" s="107"/>
    </row>
    <row r="48" spans="1:11">
      <c r="A48" s="44" t="s">
        <v>265</v>
      </c>
      <c r="B48" s="44"/>
      <c r="C48" s="44" t="s">
        <v>272</v>
      </c>
      <c r="D48" s="32"/>
      <c r="E48" s="82" t="s">
        <v>25</v>
      </c>
      <c r="F48" s="58">
        <v>5</v>
      </c>
      <c r="G48" s="59" t="s">
        <v>11</v>
      </c>
      <c r="H48" s="140"/>
      <c r="I48" s="59" t="s">
        <v>13</v>
      </c>
      <c r="J48" s="58">
        <f t="shared" si="0"/>
        <v>0</v>
      </c>
      <c r="K48" s="80"/>
    </row>
    <row r="49" spans="1:11">
      <c r="A49" s="44"/>
      <c r="B49" s="44"/>
      <c r="C49" s="44"/>
      <c r="D49" s="32"/>
      <c r="E49" s="70" t="s">
        <v>277</v>
      </c>
      <c r="F49" s="34">
        <v>5</v>
      </c>
      <c r="G49" s="35" t="s">
        <v>11</v>
      </c>
      <c r="H49" s="140"/>
      <c r="I49" s="35" t="s">
        <v>13</v>
      </c>
      <c r="J49" s="34">
        <f t="shared" si="0"/>
        <v>0</v>
      </c>
      <c r="K49" s="78"/>
    </row>
    <row r="50" spans="1:11" ht="15.75" thickBot="1">
      <c r="A50" s="44"/>
      <c r="B50" s="44"/>
      <c r="C50" s="44"/>
      <c r="D50" s="32"/>
      <c r="E50" s="86" t="s">
        <v>278</v>
      </c>
      <c r="F50" s="37">
        <v>5</v>
      </c>
      <c r="G50" s="61" t="s">
        <v>11</v>
      </c>
      <c r="H50" s="140"/>
      <c r="I50" s="61" t="s">
        <v>13</v>
      </c>
      <c r="J50" s="37">
        <f t="shared" si="0"/>
        <v>0</v>
      </c>
      <c r="K50" s="79"/>
    </row>
    <row r="51" spans="1:11">
      <c r="A51" s="44"/>
      <c r="B51" s="44"/>
      <c r="C51" s="44"/>
      <c r="D51" s="32"/>
      <c r="E51" s="56" t="s">
        <v>279</v>
      </c>
      <c r="F51" s="55"/>
      <c r="G51" s="97"/>
      <c r="H51" s="55"/>
      <c r="I51" s="97"/>
      <c r="J51" s="55"/>
      <c r="K51" s="46"/>
    </row>
    <row r="52" spans="1:11">
      <c r="A52" s="44"/>
      <c r="B52" s="44"/>
      <c r="C52" s="44"/>
      <c r="D52" s="32"/>
      <c r="E52" s="103" t="s">
        <v>31</v>
      </c>
      <c r="F52" s="34">
        <v>5</v>
      </c>
      <c r="G52" s="35" t="s">
        <v>11</v>
      </c>
      <c r="H52" s="140"/>
      <c r="I52" s="35" t="s">
        <v>13</v>
      </c>
      <c r="J52" s="34">
        <f t="shared" si="0"/>
        <v>0</v>
      </c>
      <c r="K52" s="78"/>
    </row>
    <row r="53" spans="1:11">
      <c r="A53" s="44"/>
      <c r="B53" s="44"/>
      <c r="C53" s="44"/>
      <c r="D53" s="32"/>
      <c r="E53" s="70" t="s">
        <v>30</v>
      </c>
      <c r="F53" s="34">
        <v>5</v>
      </c>
      <c r="G53" s="35" t="s">
        <v>11</v>
      </c>
      <c r="H53" s="140"/>
      <c r="I53" s="35" t="s">
        <v>13</v>
      </c>
      <c r="J53" s="34">
        <f t="shared" si="0"/>
        <v>0</v>
      </c>
      <c r="K53" s="78"/>
    </row>
    <row r="54" spans="1:11">
      <c r="A54" s="44"/>
      <c r="B54" s="44"/>
      <c r="C54" s="44"/>
      <c r="D54" s="32"/>
      <c r="E54" s="70" t="s">
        <v>280</v>
      </c>
      <c r="F54" s="34">
        <v>15</v>
      </c>
      <c r="G54" s="35" t="s">
        <v>11</v>
      </c>
      <c r="H54" s="140"/>
      <c r="I54" s="35" t="s">
        <v>13</v>
      </c>
      <c r="J54" s="34">
        <f t="shared" si="0"/>
        <v>0</v>
      </c>
      <c r="K54" s="78"/>
    </row>
    <row r="55" spans="1:11" ht="15.75" thickBot="1">
      <c r="A55" s="44"/>
      <c r="B55" s="44"/>
      <c r="C55" s="44"/>
      <c r="D55" s="32"/>
      <c r="E55" s="86" t="s">
        <v>8</v>
      </c>
      <c r="F55" s="37">
        <v>3</v>
      </c>
      <c r="G55" s="61" t="s">
        <v>11</v>
      </c>
      <c r="H55" s="140"/>
      <c r="I55" s="61" t="s">
        <v>13</v>
      </c>
      <c r="J55" s="37">
        <f t="shared" si="0"/>
        <v>0</v>
      </c>
      <c r="K55" s="79"/>
    </row>
    <row r="56" spans="1:11">
      <c r="A56" s="44"/>
      <c r="B56" s="44"/>
      <c r="C56" s="44"/>
      <c r="D56" s="32"/>
      <c r="E56" s="56" t="s">
        <v>281</v>
      </c>
      <c r="F56" s="55"/>
      <c r="G56" s="97"/>
      <c r="H56" s="55"/>
      <c r="I56" s="97"/>
      <c r="J56" s="55"/>
      <c r="K56" s="46"/>
    </row>
    <row r="57" spans="1:11">
      <c r="A57" s="44"/>
      <c r="B57" s="44"/>
      <c r="C57" s="44"/>
      <c r="D57" s="32"/>
      <c r="E57" s="70" t="s">
        <v>282</v>
      </c>
      <c r="F57" s="34">
        <v>30</v>
      </c>
      <c r="G57" s="35" t="s">
        <v>11</v>
      </c>
      <c r="H57" s="140"/>
      <c r="I57" s="35" t="s">
        <v>13</v>
      </c>
      <c r="J57" s="34">
        <f t="shared" si="0"/>
        <v>0</v>
      </c>
      <c r="K57" s="78"/>
    </row>
    <row r="58" spans="1:11" ht="15.75" thickBot="1">
      <c r="A58" s="44"/>
      <c r="B58" s="44"/>
      <c r="C58" s="44"/>
      <c r="D58" s="32"/>
      <c r="E58" s="86" t="s">
        <v>196</v>
      </c>
      <c r="F58" s="37">
        <v>5</v>
      </c>
      <c r="G58" s="61" t="s">
        <v>11</v>
      </c>
      <c r="H58" s="140"/>
      <c r="I58" s="61" t="s">
        <v>13</v>
      </c>
      <c r="J58" s="37">
        <f t="shared" si="0"/>
        <v>0</v>
      </c>
      <c r="K58" s="79"/>
    </row>
    <row r="59" spans="1:11">
      <c r="A59" s="44"/>
      <c r="B59" s="44"/>
      <c r="C59" s="44"/>
      <c r="D59" s="32"/>
      <c r="E59" s="56" t="s">
        <v>220</v>
      </c>
      <c r="F59" s="55"/>
      <c r="G59" s="97"/>
      <c r="H59" s="55"/>
      <c r="I59" s="97"/>
      <c r="J59" s="55"/>
      <c r="K59" s="46"/>
    </row>
    <row r="60" spans="1:11" ht="15.75" thickBot="1">
      <c r="A60" s="52"/>
      <c r="B60" s="52"/>
      <c r="C60" s="52"/>
      <c r="D60" s="6"/>
      <c r="E60" s="74" t="s">
        <v>283</v>
      </c>
      <c r="F60" s="75">
        <v>5</v>
      </c>
      <c r="G60" s="76" t="s">
        <v>11</v>
      </c>
      <c r="H60" s="140"/>
      <c r="I60" s="76" t="s">
        <v>13</v>
      </c>
      <c r="J60" s="75">
        <f t="shared" si="0"/>
        <v>0</v>
      </c>
      <c r="K60" s="77"/>
    </row>
    <row r="61" spans="1:11" ht="15.75" thickBot="1">
      <c r="A61" s="12" t="s">
        <v>110</v>
      </c>
      <c r="B61" s="13"/>
      <c r="C61" s="13"/>
      <c r="D61" s="13"/>
      <c r="E61" s="7"/>
      <c r="F61" s="7"/>
      <c r="G61" s="8"/>
      <c r="H61" s="38" t="s">
        <v>18</v>
      </c>
      <c r="I61" s="40"/>
      <c r="J61" s="39">
        <f>C40*D40+SUM(J41:J60)</f>
        <v>0</v>
      </c>
      <c r="K61" s="11"/>
    </row>
    <row r="63" spans="1:11" ht="15.75" thickBot="1"/>
    <row r="64" spans="1:11" ht="15.75" thickBot="1">
      <c r="A64" s="41" t="s">
        <v>6</v>
      </c>
      <c r="B64" s="12" t="s">
        <v>20</v>
      </c>
      <c r="C64" s="31" t="s">
        <v>10</v>
      </c>
      <c r="D64" s="5" t="s">
        <v>17</v>
      </c>
      <c r="E64" s="2" t="s">
        <v>7</v>
      </c>
      <c r="F64" s="10" t="s">
        <v>9</v>
      </c>
      <c r="G64" s="4" t="s">
        <v>11</v>
      </c>
      <c r="H64" s="10" t="s">
        <v>12</v>
      </c>
      <c r="I64" s="4" t="s">
        <v>13</v>
      </c>
      <c r="J64" s="10" t="s">
        <v>15</v>
      </c>
      <c r="K64" s="30" t="s">
        <v>46</v>
      </c>
    </row>
    <row r="65" spans="1:11" ht="15.75" thickBot="1">
      <c r="A65" s="24" t="s">
        <v>284</v>
      </c>
      <c r="B65" s="6" t="s">
        <v>260</v>
      </c>
      <c r="C65" s="11">
        <v>40</v>
      </c>
      <c r="D65" s="144"/>
      <c r="E65" s="56" t="s">
        <v>293</v>
      </c>
      <c r="F65" s="55"/>
      <c r="G65" s="97"/>
      <c r="H65" s="55"/>
      <c r="I65" s="97"/>
      <c r="J65" s="55"/>
      <c r="K65" s="102"/>
    </row>
    <row r="66" spans="1:11" ht="15.75" thickBot="1">
      <c r="A66" s="52" t="s">
        <v>32</v>
      </c>
      <c r="B66" s="52" t="s">
        <v>52</v>
      </c>
      <c r="C66" s="52" t="s">
        <v>286</v>
      </c>
      <c r="D66" s="2"/>
      <c r="E66" s="70" t="s">
        <v>294</v>
      </c>
      <c r="F66" s="34">
        <v>5</v>
      </c>
      <c r="G66" s="35" t="s">
        <v>11</v>
      </c>
      <c r="H66" s="140"/>
      <c r="I66" s="35" t="s">
        <v>13</v>
      </c>
      <c r="J66" s="34">
        <f>F66*H66</f>
        <v>0</v>
      </c>
      <c r="K66" s="78"/>
    </row>
    <row r="67" spans="1:11" ht="15.75" thickBot="1">
      <c r="A67" s="44" t="s">
        <v>285</v>
      </c>
      <c r="B67" s="44" t="s">
        <v>37</v>
      </c>
      <c r="C67" s="44" t="s">
        <v>287</v>
      </c>
      <c r="D67" s="32"/>
      <c r="E67" s="74" t="s">
        <v>295</v>
      </c>
      <c r="F67" s="75">
        <v>5</v>
      </c>
      <c r="G67" s="76" t="s">
        <v>11</v>
      </c>
      <c r="H67" s="140"/>
      <c r="I67" s="76" t="s">
        <v>13</v>
      </c>
      <c r="J67" s="75">
        <f t="shared" ref="J67" si="1">F67*H67</f>
        <v>0</v>
      </c>
      <c r="K67" s="77"/>
    </row>
    <row r="68" spans="1:11">
      <c r="A68" s="44" t="s">
        <v>35</v>
      </c>
      <c r="B68" s="44" t="s">
        <v>38</v>
      </c>
      <c r="C68" s="44" t="s">
        <v>269</v>
      </c>
      <c r="D68" s="32"/>
      <c r="E68" s="2"/>
      <c r="F68" s="3"/>
      <c r="G68" s="4"/>
      <c r="H68" s="3"/>
      <c r="I68" s="4"/>
      <c r="J68" s="3"/>
      <c r="K68" s="5"/>
    </row>
    <row r="69" spans="1:11">
      <c r="A69" s="44"/>
      <c r="B69" s="44" t="s">
        <v>39</v>
      </c>
      <c r="C69" s="44" t="s">
        <v>288</v>
      </c>
      <c r="D69" s="32"/>
      <c r="E69" s="32"/>
      <c r="F69" s="20"/>
      <c r="G69" s="21"/>
      <c r="H69" s="20"/>
      <c r="I69" s="21"/>
      <c r="J69" s="20"/>
      <c r="K69" s="29"/>
    </row>
    <row r="70" spans="1:11">
      <c r="A70" s="44"/>
      <c r="B70" s="44"/>
      <c r="C70" s="44" t="s">
        <v>289</v>
      </c>
      <c r="D70" s="32"/>
      <c r="E70" s="32"/>
      <c r="F70" s="20"/>
      <c r="G70" s="21"/>
      <c r="H70" s="20"/>
      <c r="I70" s="21"/>
      <c r="J70" s="20"/>
      <c r="K70" s="29"/>
    </row>
    <row r="71" spans="1:11">
      <c r="A71" s="44"/>
      <c r="B71" s="44"/>
      <c r="C71" s="44" t="s">
        <v>290</v>
      </c>
      <c r="D71" s="32"/>
      <c r="E71" s="32"/>
      <c r="F71" s="20"/>
      <c r="G71" s="21"/>
      <c r="H71" s="20"/>
      <c r="I71" s="21"/>
      <c r="J71" s="20"/>
      <c r="K71" s="29"/>
    </row>
    <row r="72" spans="1:11">
      <c r="A72" s="44"/>
      <c r="B72" s="44"/>
      <c r="C72" s="44" t="s">
        <v>291</v>
      </c>
      <c r="D72" s="32"/>
      <c r="E72" s="32"/>
      <c r="F72" s="20"/>
      <c r="G72" s="21"/>
      <c r="H72" s="20"/>
      <c r="I72" s="21"/>
      <c r="J72" s="20"/>
      <c r="K72" s="29"/>
    </row>
    <row r="73" spans="1:11" ht="15.75" thickBot="1">
      <c r="A73" s="44"/>
      <c r="B73" s="44"/>
      <c r="C73" s="44" t="s">
        <v>292</v>
      </c>
      <c r="D73" s="32"/>
      <c r="E73" s="6"/>
      <c r="F73" s="7"/>
      <c r="G73" s="8"/>
      <c r="H73" s="7"/>
      <c r="I73" s="8"/>
      <c r="J73" s="7"/>
      <c r="K73" s="9"/>
    </row>
    <row r="74" spans="1:11" ht="15.75" thickBot="1">
      <c r="A74" s="12" t="s">
        <v>110</v>
      </c>
      <c r="B74" s="13"/>
      <c r="C74" s="13"/>
      <c r="D74" s="13"/>
      <c r="E74" s="7"/>
      <c r="F74" s="7"/>
      <c r="G74" s="8"/>
      <c r="H74" s="38" t="s">
        <v>18</v>
      </c>
      <c r="I74" s="40"/>
      <c r="J74" s="39">
        <f>C65*D65+SUM(J66:J68)</f>
        <v>0</v>
      </c>
      <c r="K74" s="11"/>
    </row>
    <row r="77" spans="1:11" ht="31.5">
      <c r="A77" s="147" t="s">
        <v>344</v>
      </c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12" t="s">
        <v>7</v>
      </c>
      <c r="F80" s="31" t="s">
        <v>9</v>
      </c>
      <c r="G80" s="14" t="s">
        <v>11</v>
      </c>
      <c r="H80" s="31" t="s">
        <v>12</v>
      </c>
      <c r="I80" s="14" t="s">
        <v>13</v>
      </c>
      <c r="J80" s="31" t="s">
        <v>15</v>
      </c>
      <c r="K80" s="33" t="s">
        <v>46</v>
      </c>
    </row>
    <row r="81" spans="1:11" ht="15.75" thickBot="1">
      <c r="A81" s="26" t="s">
        <v>175</v>
      </c>
      <c r="B81" s="32">
        <v>1</v>
      </c>
      <c r="C81" s="27">
        <v>75</v>
      </c>
      <c r="D81" s="139"/>
      <c r="E81" s="104" t="s">
        <v>229</v>
      </c>
      <c r="F81" s="105"/>
      <c r="G81" s="106"/>
      <c r="H81" s="105"/>
      <c r="I81" s="106"/>
      <c r="J81" s="105"/>
      <c r="K81" s="108"/>
    </row>
    <row r="82" spans="1:11" ht="15.75" thickBot="1">
      <c r="A82" s="25" t="s">
        <v>32</v>
      </c>
      <c r="B82" s="51"/>
      <c r="C82" s="51"/>
      <c r="D82" s="10"/>
      <c r="E82" s="63" t="s">
        <v>135</v>
      </c>
      <c r="F82" s="58">
        <v>5</v>
      </c>
      <c r="G82" s="59" t="s">
        <v>11</v>
      </c>
      <c r="H82" s="140"/>
      <c r="I82" s="59" t="s">
        <v>13</v>
      </c>
      <c r="J82" s="58">
        <f>F82*H82</f>
        <v>0</v>
      </c>
      <c r="K82" s="80"/>
    </row>
    <row r="83" spans="1:11">
      <c r="A83" s="56" t="s">
        <v>177</v>
      </c>
      <c r="B83" s="55"/>
      <c r="C83" s="55"/>
      <c r="D83" s="27"/>
      <c r="E83" s="64" t="s">
        <v>136</v>
      </c>
      <c r="F83" s="34">
        <v>10</v>
      </c>
      <c r="G83" s="35" t="s">
        <v>11</v>
      </c>
      <c r="H83" s="140"/>
      <c r="I83" s="35" t="s">
        <v>13</v>
      </c>
      <c r="J83" s="34">
        <f>F83*H83</f>
        <v>0</v>
      </c>
      <c r="K83" s="78"/>
    </row>
    <row r="84" spans="1:11">
      <c r="A84" s="53"/>
      <c r="B84" s="48"/>
      <c r="C84" s="48"/>
      <c r="D84" s="27"/>
      <c r="E84" s="64" t="s">
        <v>81</v>
      </c>
      <c r="F84" s="34">
        <v>15</v>
      </c>
      <c r="G84" s="35" t="s">
        <v>11</v>
      </c>
      <c r="H84" s="140"/>
      <c r="I84" s="35" t="s">
        <v>13</v>
      </c>
      <c r="J84" s="34">
        <f>F84*H84</f>
        <v>0</v>
      </c>
      <c r="K84" s="78"/>
    </row>
    <row r="85" spans="1:11">
      <c r="A85" s="53"/>
      <c r="B85" s="48"/>
      <c r="C85" s="48"/>
      <c r="D85" s="27"/>
      <c r="E85" s="64" t="s">
        <v>101</v>
      </c>
      <c r="F85" s="34">
        <v>5</v>
      </c>
      <c r="G85" s="35" t="s">
        <v>11</v>
      </c>
      <c r="H85" s="140"/>
      <c r="I85" s="35" t="s">
        <v>13</v>
      </c>
      <c r="J85" s="34">
        <f>F85*H85</f>
        <v>0</v>
      </c>
      <c r="K85" s="78"/>
    </row>
    <row r="86" spans="1:11" ht="15.75" thickBot="1">
      <c r="A86" s="53"/>
      <c r="B86" s="48"/>
      <c r="C86" s="48"/>
      <c r="D86" s="27"/>
      <c r="E86" s="66" t="s">
        <v>176</v>
      </c>
      <c r="F86" s="37">
        <v>15</v>
      </c>
      <c r="G86" s="61" t="s">
        <v>11</v>
      </c>
      <c r="H86" s="143"/>
      <c r="I86" s="61" t="s">
        <v>13</v>
      </c>
      <c r="J86" s="37">
        <f>F86*H86</f>
        <v>0</v>
      </c>
      <c r="K86" s="79"/>
    </row>
    <row r="87" spans="1:11">
      <c r="A87" s="53"/>
      <c r="B87" s="48"/>
      <c r="C87" s="48"/>
      <c r="D87" s="27"/>
      <c r="E87" s="105" t="s">
        <v>226</v>
      </c>
      <c r="F87" s="105"/>
      <c r="G87" s="106"/>
      <c r="H87" s="105"/>
      <c r="I87" s="106"/>
      <c r="J87" s="105"/>
      <c r="K87" s="107"/>
    </row>
    <row r="88" spans="1:11">
      <c r="A88" s="53"/>
      <c r="B88" s="48"/>
      <c r="C88" s="48"/>
      <c r="D88" s="27"/>
      <c r="E88" s="63" t="s">
        <v>103</v>
      </c>
      <c r="F88" s="58">
        <v>5</v>
      </c>
      <c r="G88" s="59" t="s">
        <v>11</v>
      </c>
      <c r="H88" s="142"/>
      <c r="I88" s="59" t="s">
        <v>13</v>
      </c>
      <c r="J88" s="58">
        <f>F88*H88</f>
        <v>0</v>
      </c>
      <c r="K88" s="80"/>
    </row>
    <row r="89" spans="1:11" ht="15.75" thickBot="1">
      <c r="A89" s="54"/>
      <c r="B89" s="62"/>
      <c r="C89" s="62"/>
      <c r="D89" s="11"/>
      <c r="E89" s="92" t="s">
        <v>104</v>
      </c>
      <c r="F89" s="75">
        <v>10</v>
      </c>
      <c r="G89" s="76" t="s">
        <v>11</v>
      </c>
      <c r="H89" s="142"/>
      <c r="I89" s="76" t="s">
        <v>13</v>
      </c>
      <c r="J89" s="75">
        <f>F89*H89</f>
        <v>0</v>
      </c>
      <c r="K89" s="77"/>
    </row>
    <row r="90" spans="1:11" ht="15.75" thickBot="1">
      <c r="A90" s="6" t="s">
        <v>180</v>
      </c>
      <c r="B90" s="7"/>
      <c r="C90" s="7"/>
      <c r="D90" s="7"/>
      <c r="E90" s="13"/>
      <c r="F90" s="13"/>
      <c r="G90" s="14"/>
      <c r="H90" s="19" t="s">
        <v>18</v>
      </c>
      <c r="I90" s="16"/>
      <c r="J90" s="17">
        <f>C81*D81+SUM(J82:J89)</f>
        <v>0</v>
      </c>
      <c r="K90" s="31"/>
    </row>
    <row r="93" spans="1:11" ht="31.5">
      <c r="A93" s="147" t="s">
        <v>345</v>
      </c>
    </row>
    <row r="95" spans="1:11" ht="15.75" thickBot="1"/>
    <row r="96" spans="1:11" ht="15.75" thickBot="1">
      <c r="A96" s="41" t="s">
        <v>6</v>
      </c>
      <c r="B96" s="12" t="s">
        <v>20</v>
      </c>
      <c r="C96" s="31" t="s">
        <v>10</v>
      </c>
      <c r="D96" s="5" t="s">
        <v>17</v>
      </c>
      <c r="E96" s="12" t="s">
        <v>7</v>
      </c>
      <c r="F96" s="31" t="s">
        <v>9</v>
      </c>
      <c r="G96" s="14" t="s">
        <v>11</v>
      </c>
      <c r="H96" s="31" t="s">
        <v>12</v>
      </c>
      <c r="I96" s="14" t="s">
        <v>13</v>
      </c>
      <c r="J96" s="31" t="s">
        <v>15</v>
      </c>
      <c r="K96" s="33" t="s">
        <v>46</v>
      </c>
    </row>
    <row r="97" spans="1:11" ht="15.75" thickBot="1">
      <c r="A97" s="24" t="s">
        <v>112</v>
      </c>
      <c r="B97" s="6" t="s">
        <v>113</v>
      </c>
      <c r="C97" s="11">
        <v>25</v>
      </c>
      <c r="D97" s="139"/>
      <c r="E97" s="104" t="s">
        <v>240</v>
      </c>
      <c r="F97" s="105"/>
      <c r="G97" s="106"/>
      <c r="H97" s="105"/>
      <c r="I97" s="106"/>
      <c r="J97" s="105"/>
      <c r="K97" s="108"/>
    </row>
    <row r="98" spans="1:11" ht="15.75" thickBot="1">
      <c r="A98" s="52" t="s">
        <v>32</v>
      </c>
      <c r="B98" s="52" t="s">
        <v>52</v>
      </c>
      <c r="C98" s="52"/>
      <c r="D98" s="10"/>
      <c r="E98" s="83" t="s">
        <v>93</v>
      </c>
      <c r="F98" s="84">
        <v>10</v>
      </c>
      <c r="G98" s="85" t="s">
        <v>11</v>
      </c>
      <c r="H98" s="145"/>
      <c r="I98" s="85" t="s">
        <v>13</v>
      </c>
      <c r="J98" s="84">
        <f>F98*H98</f>
        <v>0</v>
      </c>
      <c r="K98" s="81"/>
    </row>
    <row r="99" spans="1:11">
      <c r="A99" s="53" t="s">
        <v>34</v>
      </c>
      <c r="B99" s="45" t="s">
        <v>37</v>
      </c>
      <c r="C99" s="44"/>
      <c r="D99" s="32"/>
      <c r="E99" s="56" t="s">
        <v>235</v>
      </c>
      <c r="F99" s="55"/>
      <c r="G99" s="97"/>
      <c r="H99" s="55"/>
      <c r="I99" s="97"/>
      <c r="J99" s="55"/>
      <c r="K99" s="46"/>
    </row>
    <row r="100" spans="1:11">
      <c r="A100" s="53" t="s">
        <v>27</v>
      </c>
      <c r="B100" s="44" t="s">
        <v>38</v>
      </c>
      <c r="C100" s="44"/>
      <c r="D100" s="32"/>
      <c r="E100" s="70" t="s">
        <v>21</v>
      </c>
      <c r="F100" s="34">
        <v>5</v>
      </c>
      <c r="G100" s="35" t="s">
        <v>11</v>
      </c>
      <c r="H100" s="140"/>
      <c r="I100" s="35" t="s">
        <v>13</v>
      </c>
      <c r="J100" s="34">
        <f t="shared" ref="J100:J103" si="2">F100*H100</f>
        <v>0</v>
      </c>
      <c r="K100" s="78"/>
    </row>
    <row r="101" spans="1:11" ht="15.75" thickBot="1">
      <c r="A101" s="53" t="s">
        <v>48</v>
      </c>
      <c r="B101" s="44" t="s">
        <v>115</v>
      </c>
      <c r="C101" s="44"/>
      <c r="D101" s="32"/>
      <c r="E101" s="74" t="s">
        <v>22</v>
      </c>
      <c r="F101" s="75">
        <v>25</v>
      </c>
      <c r="G101" s="76" t="s">
        <v>11</v>
      </c>
      <c r="H101" s="140"/>
      <c r="I101" s="76" t="s">
        <v>13</v>
      </c>
      <c r="J101" s="75">
        <f t="shared" si="2"/>
        <v>0</v>
      </c>
      <c r="K101" s="77"/>
    </row>
    <row r="102" spans="1:11">
      <c r="A102" s="53" t="s">
        <v>114</v>
      </c>
      <c r="B102" s="44"/>
      <c r="C102" s="44"/>
      <c r="D102" s="32"/>
      <c r="E102" s="112" t="s">
        <v>236</v>
      </c>
      <c r="F102" s="113"/>
      <c r="G102" s="114"/>
      <c r="H102" s="113"/>
      <c r="I102" s="114"/>
      <c r="J102" s="113"/>
      <c r="K102" s="115"/>
    </row>
    <row r="103" spans="1:11" ht="15.75" thickBot="1">
      <c r="A103" s="50"/>
      <c r="B103" s="44"/>
      <c r="C103" s="44"/>
      <c r="D103" s="32"/>
      <c r="E103" s="83" t="s">
        <v>243</v>
      </c>
      <c r="F103" s="84">
        <v>5</v>
      </c>
      <c r="G103" s="85" t="s">
        <v>11</v>
      </c>
      <c r="H103" s="145"/>
      <c r="I103" s="85" t="s">
        <v>13</v>
      </c>
      <c r="J103" s="84">
        <f t="shared" si="2"/>
        <v>0</v>
      </c>
      <c r="K103" s="81"/>
    </row>
    <row r="104" spans="1:11">
      <c r="A104" s="50"/>
      <c r="B104" s="44"/>
      <c r="C104" s="44"/>
      <c r="D104" s="27"/>
      <c r="E104" s="20"/>
      <c r="F104" s="20"/>
      <c r="G104" s="21"/>
      <c r="H104" s="20"/>
      <c r="I104" s="21"/>
      <c r="J104" s="20"/>
      <c r="K104" s="73"/>
    </row>
    <row r="105" spans="1:11" ht="15.75" thickBot="1">
      <c r="A105" s="53"/>
      <c r="B105" s="52"/>
      <c r="C105" s="44"/>
      <c r="D105" s="27"/>
      <c r="E105" s="20"/>
      <c r="F105" s="20"/>
      <c r="G105" s="21"/>
      <c r="H105" s="20"/>
      <c r="I105" s="21"/>
      <c r="J105" s="20"/>
      <c r="K105" s="72"/>
    </row>
    <row r="106" spans="1:11" ht="15.75" thickBot="1">
      <c r="A106" s="12" t="s">
        <v>123</v>
      </c>
      <c r="B106" s="13"/>
      <c r="C106" s="13"/>
      <c r="D106" s="13"/>
      <c r="E106" s="13"/>
      <c r="F106" s="13"/>
      <c r="G106" s="14"/>
      <c r="H106" s="19" t="s">
        <v>18</v>
      </c>
      <c r="I106" s="16"/>
      <c r="J106" s="17">
        <f>C97*D97+SUM(J98:J103)</f>
        <v>0</v>
      </c>
      <c r="K106" s="31"/>
    </row>
  </sheetData>
  <sheetProtection password="8713" sheet="1" objects="1" scenarios="1"/>
  <dataValidations count="16">
    <dataValidation type="whole" allowBlank="1" showInputMessage="1" showErrorMessage="1" sqref="D97">
      <formula1>3</formula1>
      <formula2>12</formula2>
    </dataValidation>
    <dataValidation type="custom" showInputMessage="1" showErrorMessage="1" sqref="H100:H101">
      <formula1>SUM($H$100:$H$101)&lt;=1</formula1>
    </dataValidation>
    <dataValidation type="custom" showInputMessage="1" showErrorMessage="1" sqref="H82:H86">
      <formula1>SUM($H$82:$H$86)&lt;=2</formula1>
    </dataValidation>
    <dataValidation type="whole" allowBlank="1" showInputMessage="1" showErrorMessage="1" sqref="H52:H55 H60">
      <formula1>1</formula1>
      <formula2>10</formula2>
    </dataValidation>
    <dataValidation type="custom" allowBlank="1" showInputMessage="1" showErrorMessage="1" sqref="H48:H50">
      <formula1>SUM($H$48:$H$50)&lt;=10</formula1>
    </dataValidation>
    <dataValidation type="custom" allowBlank="1" showInputMessage="1" showErrorMessage="1" sqref="H45:H46">
      <formula1>SUM($H$45:$H$46)&lt;=10</formula1>
    </dataValidation>
    <dataValidation type="custom" allowBlank="1" showInputMessage="1" showErrorMessage="1" sqref="H43">
      <formula1>SUM($H$43)&lt;=10</formula1>
    </dataValidation>
    <dataValidation type="custom" allowBlank="1" showInputMessage="1" showErrorMessage="1" sqref="H41">
      <formula1>SUM($H$41)&lt;=10</formula1>
    </dataValidation>
    <dataValidation type="custom" allowBlank="1" showInputMessage="1" showErrorMessage="1" sqref="H66:H67">
      <formula1>SUM($H$66:$H$67)&lt;=10</formula1>
    </dataValidation>
    <dataValidation type="whole" allowBlank="1" showInputMessage="1" showErrorMessage="1" sqref="D40 D65">
      <formula1>3</formula1>
      <formula2>10</formula2>
    </dataValidation>
    <dataValidation type="whole" allowBlank="1" showInputMessage="1" showErrorMessage="1" sqref="H26 H24">
      <formula1>1</formula1>
      <formula2>3</formula2>
    </dataValidation>
    <dataValidation type="custom" showInputMessage="1" showErrorMessage="1" sqref="H14:H15">
      <formula1>SUM($H$14:$H$15)&lt;=1</formula1>
    </dataValidation>
    <dataValidation type="whole" operator="equal" allowBlank="1" showInputMessage="1" showErrorMessage="1" sqref="H12 H17:H18 H57:H58 D81 H88:H89 H98 H103">
      <formula1>1</formula1>
    </dataValidation>
    <dataValidation type="custom" allowBlank="1" showInputMessage="1" showErrorMessage="1" sqref="H7:H8">
      <formula1>SUM($H$7:$H$8)&lt;=3</formula1>
    </dataValidation>
    <dataValidation type="whole" allowBlank="1" showInputMessage="1" showErrorMessage="1" sqref="D23">
      <formula1>10</formula1>
      <formula2>33</formula2>
    </dataValidation>
    <dataValidation type="whole" allowBlank="1" showInputMessage="1" showErrorMessage="1" sqref="D2 H3 H5 H10">
      <formula1>10</formula1>
      <formula2>30</formula2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06"/>
  <sheetViews>
    <sheetView topLeftCell="A67" workbookViewId="0">
      <selection activeCell="H101" sqref="H101"/>
    </sheetView>
  </sheetViews>
  <sheetFormatPr defaultRowHeight="15"/>
  <cols>
    <col min="1" max="1" width="27.42578125" bestFit="1" customWidth="1"/>
    <col min="2" max="2" width="24" bestFit="1" customWidth="1"/>
    <col min="3" max="3" width="32.28515625" bestFit="1" customWidth="1"/>
    <col min="4" max="4" width="18.140625" bestFit="1" customWidth="1"/>
    <col min="5" max="5" width="33.5703125" customWidth="1"/>
    <col min="6" max="6" width="7.85546875" customWidth="1"/>
    <col min="10" max="10" width="10.85546875" customWidth="1"/>
    <col min="11" max="11" width="24.1406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124</v>
      </c>
      <c r="B2" s="6" t="s">
        <v>125</v>
      </c>
      <c r="C2" s="11">
        <v>6</v>
      </c>
      <c r="D2" s="139"/>
      <c r="E2" s="104" t="s">
        <v>244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2" t="s">
        <v>128</v>
      </c>
      <c r="D3" s="10"/>
      <c r="E3" s="87" t="s">
        <v>63</v>
      </c>
      <c r="F3" s="88">
        <v>1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53" t="s">
        <v>48</v>
      </c>
      <c r="B4" s="45" t="s">
        <v>37</v>
      </c>
      <c r="C4" s="45" t="s">
        <v>129</v>
      </c>
      <c r="D4" s="32"/>
      <c r="E4" s="56" t="s">
        <v>245</v>
      </c>
      <c r="F4" s="55"/>
      <c r="G4" s="97"/>
      <c r="H4" s="55"/>
      <c r="I4" s="97"/>
      <c r="J4" s="55"/>
      <c r="K4" s="46"/>
    </row>
    <row r="5" spans="1:11" ht="15.75" thickBot="1">
      <c r="A5" s="53" t="s">
        <v>34</v>
      </c>
      <c r="B5" s="44" t="s">
        <v>38</v>
      </c>
      <c r="C5" s="44" t="s">
        <v>130</v>
      </c>
      <c r="D5" s="32"/>
      <c r="E5" s="86" t="s">
        <v>134</v>
      </c>
      <c r="F5" s="37">
        <v>0</v>
      </c>
      <c r="G5" s="61" t="s">
        <v>11</v>
      </c>
      <c r="H5" s="143"/>
      <c r="I5" s="61" t="s">
        <v>13</v>
      </c>
      <c r="J5" s="37">
        <f>F5*H5</f>
        <v>0</v>
      </c>
      <c r="K5" s="79"/>
    </row>
    <row r="6" spans="1:11">
      <c r="A6" s="91" t="s">
        <v>126</v>
      </c>
      <c r="B6" s="44" t="s">
        <v>39</v>
      </c>
      <c r="C6" s="44" t="s">
        <v>131</v>
      </c>
      <c r="D6" s="32"/>
      <c r="E6" s="56" t="s">
        <v>246</v>
      </c>
      <c r="F6" s="55"/>
      <c r="G6" s="97"/>
      <c r="H6" s="55"/>
      <c r="I6" s="97"/>
      <c r="J6" s="55"/>
      <c r="K6" s="46"/>
    </row>
    <row r="7" spans="1:11">
      <c r="A7" s="91" t="s">
        <v>127</v>
      </c>
      <c r="B7" s="44"/>
      <c r="C7" s="44" t="s">
        <v>132</v>
      </c>
      <c r="D7" s="32"/>
      <c r="E7" s="70" t="s">
        <v>135</v>
      </c>
      <c r="F7" s="34">
        <v>5</v>
      </c>
      <c r="G7" s="35" t="s">
        <v>11</v>
      </c>
      <c r="H7" s="140"/>
      <c r="I7" s="35" t="s">
        <v>13</v>
      </c>
      <c r="J7" s="34">
        <f>F7*H7</f>
        <v>0</v>
      </c>
      <c r="K7" s="78"/>
    </row>
    <row r="8" spans="1:11" ht="15.75" thickBot="1">
      <c r="A8" s="91"/>
      <c r="B8" s="44"/>
      <c r="C8" s="44" t="s">
        <v>133</v>
      </c>
      <c r="D8" s="32"/>
      <c r="E8" s="86" t="s">
        <v>136</v>
      </c>
      <c r="F8" s="37">
        <v>10</v>
      </c>
      <c r="G8" s="61" t="s">
        <v>11</v>
      </c>
      <c r="H8" s="140"/>
      <c r="I8" s="61" t="s">
        <v>13</v>
      </c>
      <c r="J8" s="37">
        <f>F8*H8</f>
        <v>0</v>
      </c>
      <c r="K8" s="79"/>
    </row>
    <row r="9" spans="1:11">
      <c r="A9" s="91"/>
      <c r="B9" s="44"/>
      <c r="C9" s="44"/>
      <c r="D9" s="32"/>
      <c r="E9" s="56" t="s">
        <v>247</v>
      </c>
      <c r="F9" s="55"/>
      <c r="G9" s="97"/>
      <c r="H9" s="55"/>
      <c r="I9" s="97"/>
      <c r="J9" s="55"/>
      <c r="K9" s="46"/>
    </row>
    <row r="10" spans="1:11" ht="15.75" thickBot="1">
      <c r="A10" s="53"/>
      <c r="B10" s="44"/>
      <c r="C10" s="44"/>
      <c r="D10" s="32"/>
      <c r="E10" s="118" t="s">
        <v>137</v>
      </c>
      <c r="F10" s="37">
        <v>4</v>
      </c>
      <c r="G10" s="61" t="s">
        <v>11</v>
      </c>
      <c r="H10" s="143"/>
      <c r="I10" s="61" t="s">
        <v>13</v>
      </c>
      <c r="J10" s="37">
        <f>F10*H10</f>
        <v>0</v>
      </c>
      <c r="K10" s="79"/>
    </row>
    <row r="11" spans="1:11">
      <c r="A11" s="48"/>
      <c r="B11" s="44"/>
      <c r="C11" s="44"/>
      <c r="D11" s="32"/>
      <c r="E11" s="56" t="s">
        <v>248</v>
      </c>
      <c r="F11" s="55"/>
      <c r="G11" s="97"/>
      <c r="H11" s="55"/>
      <c r="I11" s="97"/>
      <c r="J11" s="55"/>
      <c r="K11" s="46"/>
    </row>
    <row r="12" spans="1:11" ht="15.75" thickBot="1">
      <c r="A12" s="50"/>
      <c r="B12" s="44"/>
      <c r="C12" s="44"/>
      <c r="D12" s="32"/>
      <c r="E12" s="86" t="s">
        <v>93</v>
      </c>
      <c r="F12" s="37">
        <v>10</v>
      </c>
      <c r="G12" s="61" t="s">
        <v>11</v>
      </c>
      <c r="H12" s="143"/>
      <c r="I12" s="61" t="s">
        <v>13</v>
      </c>
      <c r="J12" s="37">
        <f>F12*H12</f>
        <v>0</v>
      </c>
      <c r="K12" s="79"/>
    </row>
    <row r="13" spans="1:11">
      <c r="A13" s="50"/>
      <c r="B13" s="44"/>
      <c r="C13" s="44"/>
      <c r="D13" s="32"/>
      <c r="E13" s="56" t="s">
        <v>235</v>
      </c>
      <c r="F13" s="55"/>
      <c r="G13" s="97"/>
      <c r="H13" s="55"/>
      <c r="I13" s="97"/>
      <c r="J13" s="55"/>
      <c r="K13" s="46"/>
    </row>
    <row r="14" spans="1:11">
      <c r="A14" s="50"/>
      <c r="B14" s="44"/>
      <c r="C14" s="44"/>
      <c r="D14" s="32"/>
      <c r="E14" s="70" t="s">
        <v>94</v>
      </c>
      <c r="F14" s="34">
        <v>5</v>
      </c>
      <c r="G14" s="35" t="s">
        <v>11</v>
      </c>
      <c r="H14" s="140"/>
      <c r="I14" s="35" t="s">
        <v>13</v>
      </c>
      <c r="J14" s="34">
        <f>F14*H14</f>
        <v>0</v>
      </c>
      <c r="K14" s="78"/>
    </row>
    <row r="15" spans="1:11" ht="15.75" thickBot="1">
      <c r="A15" s="53"/>
      <c r="B15" s="44"/>
      <c r="C15" s="44"/>
      <c r="D15" s="32"/>
      <c r="E15" s="86" t="s">
        <v>95</v>
      </c>
      <c r="F15" s="37">
        <v>25</v>
      </c>
      <c r="G15" s="61" t="s">
        <v>11</v>
      </c>
      <c r="H15" s="140"/>
      <c r="I15" s="61" t="s">
        <v>13</v>
      </c>
      <c r="J15" s="37">
        <f>F15*H15</f>
        <v>0</v>
      </c>
      <c r="K15" s="79"/>
    </row>
    <row r="16" spans="1:11">
      <c r="A16" s="53"/>
      <c r="B16" s="44"/>
      <c r="C16" s="44"/>
      <c r="D16" s="32"/>
      <c r="E16" s="56" t="s">
        <v>236</v>
      </c>
      <c r="F16" s="55"/>
      <c r="G16" s="97"/>
      <c r="H16" s="55"/>
      <c r="I16" s="97"/>
      <c r="J16" s="55"/>
      <c r="K16" s="46"/>
    </row>
    <row r="17" spans="1:11">
      <c r="A17" s="53"/>
      <c r="B17" s="44"/>
      <c r="C17" s="44"/>
      <c r="D17" s="32"/>
      <c r="E17" s="70" t="s">
        <v>96</v>
      </c>
      <c r="F17" s="34">
        <v>5</v>
      </c>
      <c r="G17" s="35" t="s">
        <v>11</v>
      </c>
      <c r="H17" s="140"/>
      <c r="I17" s="35" t="s">
        <v>13</v>
      </c>
      <c r="J17" s="34">
        <f>F17*H17</f>
        <v>0</v>
      </c>
      <c r="K17" s="78" t="s">
        <v>139</v>
      </c>
    </row>
    <row r="18" spans="1:11" ht="15.75" thickBot="1">
      <c r="A18" s="53"/>
      <c r="B18" s="52"/>
      <c r="C18" s="52"/>
      <c r="D18" s="6"/>
      <c r="E18" s="74" t="s">
        <v>138</v>
      </c>
      <c r="F18" s="75">
        <v>5</v>
      </c>
      <c r="G18" s="76" t="s">
        <v>11</v>
      </c>
      <c r="H18" s="140"/>
      <c r="I18" s="76" t="s">
        <v>13</v>
      </c>
      <c r="J18" s="75">
        <f>F18*H18</f>
        <v>0</v>
      </c>
      <c r="K18" s="77"/>
    </row>
    <row r="19" spans="1:11" ht="15.75" thickBot="1">
      <c r="A19" s="12" t="s">
        <v>110</v>
      </c>
      <c r="B19" s="13"/>
      <c r="C19" s="13"/>
      <c r="D19" s="13"/>
      <c r="E19" s="7"/>
      <c r="F19" s="7"/>
      <c r="G19" s="8"/>
      <c r="H19" s="38" t="s">
        <v>18</v>
      </c>
      <c r="I19" s="40"/>
      <c r="J19" s="39">
        <f>C2*D2+SUM(J3:J18)</f>
        <v>0</v>
      </c>
      <c r="K19" s="11"/>
    </row>
    <row r="21" spans="1:11" ht="15.75" thickBot="1"/>
    <row r="22" spans="1:11" ht="15.75" thickBot="1">
      <c r="A22" s="41" t="s">
        <v>6</v>
      </c>
      <c r="B22" s="12" t="s">
        <v>20</v>
      </c>
      <c r="C22" s="31" t="s">
        <v>10</v>
      </c>
      <c r="D22" s="5" t="s">
        <v>17</v>
      </c>
      <c r="E22" s="12" t="s">
        <v>7</v>
      </c>
      <c r="F22" s="31" t="s">
        <v>9</v>
      </c>
      <c r="G22" s="14" t="s">
        <v>11</v>
      </c>
      <c r="H22" s="31" t="s">
        <v>12</v>
      </c>
      <c r="I22" s="14" t="s">
        <v>13</v>
      </c>
      <c r="J22" s="31" t="s">
        <v>15</v>
      </c>
      <c r="K22" s="33" t="s">
        <v>46</v>
      </c>
    </row>
    <row r="23" spans="1:11" ht="15.75" thickBot="1">
      <c r="A23" s="24" t="s">
        <v>140</v>
      </c>
      <c r="B23" s="32" t="s">
        <v>141</v>
      </c>
      <c r="C23" s="27">
        <v>3</v>
      </c>
      <c r="D23" s="139"/>
      <c r="E23" s="104" t="s">
        <v>249</v>
      </c>
      <c r="F23" s="105"/>
      <c r="G23" s="106"/>
      <c r="H23" s="105"/>
      <c r="I23" s="106"/>
      <c r="J23" s="105"/>
      <c r="K23" s="108"/>
    </row>
    <row r="24" spans="1:11" ht="15.75" thickBot="1">
      <c r="A24" s="54" t="s">
        <v>32</v>
      </c>
      <c r="B24" s="25" t="s">
        <v>52</v>
      </c>
      <c r="C24" s="43"/>
      <c r="D24" s="5"/>
      <c r="E24" s="87" t="s">
        <v>142</v>
      </c>
      <c r="F24" s="88">
        <v>10</v>
      </c>
      <c r="G24" s="89" t="s">
        <v>11</v>
      </c>
      <c r="H24" s="141"/>
      <c r="I24" s="89" t="s">
        <v>13</v>
      </c>
      <c r="J24" s="88">
        <f>F24*H24</f>
        <v>0</v>
      </c>
      <c r="K24" s="90"/>
    </row>
    <row r="25" spans="1:11">
      <c r="A25" s="56" t="s">
        <v>143</v>
      </c>
      <c r="B25" s="56" t="s">
        <v>148</v>
      </c>
      <c r="C25" s="45" t="s">
        <v>145</v>
      </c>
      <c r="D25" s="20"/>
      <c r="E25" s="56" t="s">
        <v>250</v>
      </c>
      <c r="F25" s="55"/>
      <c r="G25" s="97"/>
      <c r="H25" s="55"/>
      <c r="I25" s="97"/>
      <c r="J25" s="55"/>
      <c r="K25" s="46"/>
    </row>
    <row r="26" spans="1:11" ht="15.75" thickBot="1">
      <c r="A26" s="54" t="s">
        <v>144</v>
      </c>
      <c r="B26" s="53" t="s">
        <v>149</v>
      </c>
      <c r="C26" s="44" t="s">
        <v>37</v>
      </c>
      <c r="D26" s="20"/>
      <c r="E26" s="74" t="s">
        <v>251</v>
      </c>
      <c r="F26" s="75">
        <v>5</v>
      </c>
      <c r="G26" s="76" t="s">
        <v>11</v>
      </c>
      <c r="H26" s="137"/>
      <c r="I26" s="76" t="s">
        <v>13</v>
      </c>
      <c r="J26" s="75">
        <f>F26*H26</f>
        <v>0</v>
      </c>
      <c r="K26" s="77"/>
    </row>
    <row r="27" spans="1:11">
      <c r="A27" s="56" t="s">
        <v>145</v>
      </c>
      <c r="B27" s="53"/>
      <c r="C27" s="44" t="s">
        <v>38</v>
      </c>
      <c r="D27" s="29"/>
      <c r="E27" s="20"/>
      <c r="F27" s="20"/>
      <c r="G27" s="21"/>
      <c r="H27" s="20"/>
      <c r="I27" s="21"/>
      <c r="J27" s="20"/>
      <c r="K27" s="73"/>
    </row>
    <row r="28" spans="1:11">
      <c r="A28" s="53" t="s">
        <v>146</v>
      </c>
      <c r="B28" s="53"/>
      <c r="C28" s="44" t="s">
        <v>39</v>
      </c>
      <c r="D28" s="29"/>
      <c r="E28" s="20"/>
      <c r="F28" s="20"/>
      <c r="G28" s="21"/>
      <c r="H28" s="20"/>
      <c r="I28" s="21"/>
      <c r="J28" s="20"/>
      <c r="K28" s="73"/>
    </row>
    <row r="29" spans="1:11">
      <c r="A29" s="53" t="s">
        <v>48</v>
      </c>
      <c r="B29" s="53"/>
      <c r="C29" s="44"/>
      <c r="D29" s="29"/>
      <c r="E29" s="20"/>
      <c r="F29" s="20"/>
      <c r="G29" s="21"/>
      <c r="H29" s="20"/>
      <c r="I29" s="21"/>
      <c r="J29" s="20"/>
      <c r="K29" s="73"/>
    </row>
    <row r="30" spans="1:11" ht="15.75" thickBot="1">
      <c r="A30" s="54" t="s">
        <v>147</v>
      </c>
      <c r="B30" s="53"/>
      <c r="C30" s="44"/>
      <c r="D30" s="29"/>
      <c r="E30" s="20"/>
      <c r="F30" s="20"/>
      <c r="G30" s="21"/>
      <c r="H30" s="20"/>
      <c r="I30" s="21"/>
      <c r="J30" s="20"/>
      <c r="K30" s="73"/>
    </row>
    <row r="31" spans="1:11">
      <c r="A31" s="53"/>
      <c r="B31" s="53"/>
      <c r="C31" s="44"/>
      <c r="D31" s="29"/>
      <c r="E31" s="20"/>
      <c r="F31" s="20"/>
      <c r="G31" s="21"/>
      <c r="H31" s="20"/>
      <c r="I31" s="21"/>
      <c r="J31" s="20"/>
      <c r="K31" s="73"/>
    </row>
    <row r="32" spans="1:11" ht="15.75" thickBot="1">
      <c r="A32" s="53"/>
      <c r="B32" s="54"/>
      <c r="C32" s="52"/>
      <c r="D32" s="9"/>
      <c r="E32" s="20"/>
      <c r="F32" s="20"/>
      <c r="G32" s="21"/>
      <c r="H32" s="20"/>
      <c r="I32" s="21"/>
      <c r="J32" s="20"/>
      <c r="K32" s="72"/>
    </row>
    <row r="33" spans="1:11" ht="15.75" thickBot="1">
      <c r="A33" s="12" t="s">
        <v>110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C23*D23+SUM(J24:J32)</f>
        <v>0</v>
      </c>
      <c r="K33" s="31"/>
    </row>
    <row r="36" spans="1:11" ht="31.5">
      <c r="A36" s="147" t="s">
        <v>343</v>
      </c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259</v>
      </c>
      <c r="B40" s="6" t="s">
        <v>260</v>
      </c>
      <c r="C40" s="11">
        <v>20</v>
      </c>
      <c r="D40" s="144"/>
      <c r="E40" s="56" t="s">
        <v>273</v>
      </c>
      <c r="F40" s="55"/>
      <c r="G40" s="97"/>
      <c r="H40" s="55"/>
      <c r="I40" s="97"/>
      <c r="J40" s="55"/>
      <c r="K40" s="102"/>
    </row>
    <row r="41" spans="1:11" ht="15.75" thickBot="1">
      <c r="A41" s="52" t="s">
        <v>32</v>
      </c>
      <c r="B41" s="52" t="s">
        <v>52</v>
      </c>
      <c r="C41" s="52" t="s">
        <v>128</v>
      </c>
      <c r="D41" s="2"/>
      <c r="E41" s="86" t="s">
        <v>274</v>
      </c>
      <c r="F41" s="37">
        <v>25</v>
      </c>
      <c r="G41" s="61" t="s">
        <v>11</v>
      </c>
      <c r="H41" s="140"/>
      <c r="I41" s="61" t="s">
        <v>13</v>
      </c>
      <c r="J41" s="37">
        <f>F41*H41</f>
        <v>0</v>
      </c>
      <c r="K41" s="79"/>
    </row>
    <row r="42" spans="1:11">
      <c r="A42" s="44" t="s">
        <v>48</v>
      </c>
      <c r="B42" s="44" t="s">
        <v>37</v>
      </c>
      <c r="C42" s="44" t="s">
        <v>266</v>
      </c>
      <c r="D42" s="32"/>
      <c r="E42" s="56" t="s">
        <v>244</v>
      </c>
      <c r="F42" s="55"/>
      <c r="G42" s="97"/>
      <c r="H42" s="55"/>
      <c r="I42" s="97"/>
      <c r="J42" s="55"/>
      <c r="K42" s="46"/>
    </row>
    <row r="43" spans="1:11" ht="15.75" thickBot="1">
      <c r="A43" s="44" t="s">
        <v>34</v>
      </c>
      <c r="B43" s="44" t="s">
        <v>38</v>
      </c>
      <c r="C43" s="44" t="s">
        <v>267</v>
      </c>
      <c r="D43" s="32"/>
      <c r="E43" s="86" t="s">
        <v>35</v>
      </c>
      <c r="F43" s="37">
        <v>1</v>
      </c>
      <c r="G43" s="61" t="s">
        <v>11</v>
      </c>
      <c r="H43" s="140"/>
      <c r="I43" s="61" t="s">
        <v>13</v>
      </c>
      <c r="J43" s="37">
        <f t="shared" ref="J43:J60" si="0">F43*H43</f>
        <v>0</v>
      </c>
      <c r="K43" s="79"/>
    </row>
    <row r="44" spans="1:11">
      <c r="A44" s="44" t="s">
        <v>261</v>
      </c>
      <c r="B44" s="44" t="s">
        <v>39</v>
      </c>
      <c r="C44" s="44" t="s">
        <v>268</v>
      </c>
      <c r="D44" s="32"/>
      <c r="E44" s="56" t="s">
        <v>275</v>
      </c>
      <c r="F44" s="55"/>
      <c r="G44" s="97"/>
      <c r="H44" s="55"/>
      <c r="I44" s="97"/>
      <c r="J44" s="55"/>
      <c r="K44" s="46"/>
    </row>
    <row r="45" spans="1:11">
      <c r="A45" s="44" t="s">
        <v>262</v>
      </c>
      <c r="B45" s="44"/>
      <c r="C45" s="44" t="s">
        <v>270</v>
      </c>
      <c r="D45" s="32"/>
      <c r="E45" s="70" t="s">
        <v>21</v>
      </c>
      <c r="F45" s="34">
        <v>5</v>
      </c>
      <c r="G45" s="35" t="s">
        <v>11</v>
      </c>
      <c r="H45" s="140"/>
      <c r="I45" s="35" t="s">
        <v>13</v>
      </c>
      <c r="J45" s="34">
        <f t="shared" si="0"/>
        <v>0</v>
      </c>
      <c r="K45" s="78"/>
    </row>
    <row r="46" spans="1:11" ht="15.75" thickBot="1">
      <c r="A46" s="44" t="s">
        <v>263</v>
      </c>
      <c r="B46" s="44"/>
      <c r="C46" s="44" t="s">
        <v>269</v>
      </c>
      <c r="D46" s="32"/>
      <c r="E46" s="86" t="s">
        <v>22</v>
      </c>
      <c r="F46" s="37">
        <v>25</v>
      </c>
      <c r="G46" s="61" t="s">
        <v>11</v>
      </c>
      <c r="H46" s="140"/>
      <c r="I46" s="61" t="s">
        <v>13</v>
      </c>
      <c r="J46" s="37">
        <f t="shared" si="0"/>
        <v>0</v>
      </c>
      <c r="K46" s="79"/>
    </row>
    <row r="47" spans="1:11">
      <c r="A47" s="44" t="s">
        <v>264</v>
      </c>
      <c r="B47" s="44"/>
      <c r="C47" s="44" t="s">
        <v>271</v>
      </c>
      <c r="D47" s="32"/>
      <c r="E47" s="104" t="s">
        <v>276</v>
      </c>
      <c r="F47" s="105"/>
      <c r="G47" s="106"/>
      <c r="H47" s="105"/>
      <c r="I47" s="106"/>
      <c r="J47" s="105"/>
      <c r="K47" s="107"/>
    </row>
    <row r="48" spans="1:11">
      <c r="A48" s="44" t="s">
        <v>265</v>
      </c>
      <c r="B48" s="44"/>
      <c r="C48" s="44" t="s">
        <v>272</v>
      </c>
      <c r="D48" s="32"/>
      <c r="E48" s="82" t="s">
        <v>25</v>
      </c>
      <c r="F48" s="58">
        <v>5</v>
      </c>
      <c r="G48" s="59" t="s">
        <v>11</v>
      </c>
      <c r="H48" s="140"/>
      <c r="I48" s="59" t="s">
        <v>13</v>
      </c>
      <c r="J48" s="58">
        <f t="shared" si="0"/>
        <v>0</v>
      </c>
      <c r="K48" s="80"/>
    </row>
    <row r="49" spans="1:11">
      <c r="A49" s="44"/>
      <c r="B49" s="44"/>
      <c r="C49" s="44"/>
      <c r="D49" s="32"/>
      <c r="E49" s="70" t="s">
        <v>277</v>
      </c>
      <c r="F49" s="34">
        <v>5</v>
      </c>
      <c r="G49" s="35" t="s">
        <v>11</v>
      </c>
      <c r="H49" s="140"/>
      <c r="I49" s="35" t="s">
        <v>13</v>
      </c>
      <c r="J49" s="34">
        <f t="shared" si="0"/>
        <v>0</v>
      </c>
      <c r="K49" s="78"/>
    </row>
    <row r="50" spans="1:11" ht="15.75" thickBot="1">
      <c r="A50" s="44"/>
      <c r="B50" s="44"/>
      <c r="C50" s="44"/>
      <c r="D50" s="32"/>
      <c r="E50" s="86" t="s">
        <v>278</v>
      </c>
      <c r="F50" s="37">
        <v>5</v>
      </c>
      <c r="G50" s="61" t="s">
        <v>11</v>
      </c>
      <c r="H50" s="140"/>
      <c r="I50" s="61" t="s">
        <v>13</v>
      </c>
      <c r="J50" s="37">
        <f t="shared" si="0"/>
        <v>0</v>
      </c>
      <c r="K50" s="79"/>
    </row>
    <row r="51" spans="1:11">
      <c r="A51" s="44"/>
      <c r="B51" s="44"/>
      <c r="C51" s="44"/>
      <c r="D51" s="32"/>
      <c r="E51" s="56" t="s">
        <v>279</v>
      </c>
      <c r="F51" s="55"/>
      <c r="G51" s="97"/>
      <c r="H51" s="55"/>
      <c r="I51" s="97"/>
      <c r="J51" s="55"/>
      <c r="K51" s="46"/>
    </row>
    <row r="52" spans="1:11">
      <c r="A52" s="44"/>
      <c r="B52" s="44"/>
      <c r="C52" s="44"/>
      <c r="D52" s="32"/>
      <c r="E52" s="103" t="s">
        <v>31</v>
      </c>
      <c r="F52" s="34">
        <v>5</v>
      </c>
      <c r="G52" s="35" t="s">
        <v>11</v>
      </c>
      <c r="H52" s="140"/>
      <c r="I52" s="35" t="s">
        <v>13</v>
      </c>
      <c r="J52" s="34">
        <f t="shared" si="0"/>
        <v>0</v>
      </c>
      <c r="K52" s="78"/>
    </row>
    <row r="53" spans="1:11">
      <c r="A53" s="44"/>
      <c r="B53" s="44"/>
      <c r="C53" s="44"/>
      <c r="D53" s="32"/>
      <c r="E53" s="70" t="s">
        <v>30</v>
      </c>
      <c r="F53" s="34">
        <v>5</v>
      </c>
      <c r="G53" s="35" t="s">
        <v>11</v>
      </c>
      <c r="H53" s="140"/>
      <c r="I53" s="35" t="s">
        <v>13</v>
      </c>
      <c r="J53" s="34">
        <f t="shared" si="0"/>
        <v>0</v>
      </c>
      <c r="K53" s="78"/>
    </row>
    <row r="54" spans="1:11">
      <c r="A54" s="44"/>
      <c r="B54" s="44"/>
      <c r="C54" s="44"/>
      <c r="D54" s="32"/>
      <c r="E54" s="70" t="s">
        <v>280</v>
      </c>
      <c r="F54" s="34">
        <v>15</v>
      </c>
      <c r="G54" s="35" t="s">
        <v>11</v>
      </c>
      <c r="H54" s="140"/>
      <c r="I54" s="35" t="s">
        <v>13</v>
      </c>
      <c r="J54" s="34">
        <f t="shared" si="0"/>
        <v>0</v>
      </c>
      <c r="K54" s="78"/>
    </row>
    <row r="55" spans="1:11" ht="15.75" thickBot="1">
      <c r="A55" s="44"/>
      <c r="B55" s="44"/>
      <c r="C55" s="44"/>
      <c r="D55" s="32"/>
      <c r="E55" s="86" t="s">
        <v>8</v>
      </c>
      <c r="F55" s="37">
        <v>3</v>
      </c>
      <c r="G55" s="61" t="s">
        <v>11</v>
      </c>
      <c r="H55" s="140"/>
      <c r="I55" s="61" t="s">
        <v>13</v>
      </c>
      <c r="J55" s="37">
        <f t="shared" si="0"/>
        <v>0</v>
      </c>
      <c r="K55" s="79"/>
    </row>
    <row r="56" spans="1:11">
      <c r="A56" s="44"/>
      <c r="B56" s="44"/>
      <c r="C56" s="44"/>
      <c r="D56" s="32"/>
      <c r="E56" s="56" t="s">
        <v>281</v>
      </c>
      <c r="F56" s="55"/>
      <c r="G56" s="97"/>
      <c r="H56" s="55"/>
      <c r="I56" s="97"/>
      <c r="J56" s="55"/>
      <c r="K56" s="46"/>
    </row>
    <row r="57" spans="1:11">
      <c r="A57" s="44"/>
      <c r="B57" s="44"/>
      <c r="C57" s="44"/>
      <c r="D57" s="32"/>
      <c r="E57" s="70" t="s">
        <v>282</v>
      </c>
      <c r="F57" s="34">
        <v>30</v>
      </c>
      <c r="G57" s="35" t="s">
        <v>11</v>
      </c>
      <c r="H57" s="140"/>
      <c r="I57" s="35" t="s">
        <v>13</v>
      </c>
      <c r="J57" s="34">
        <f t="shared" si="0"/>
        <v>0</v>
      </c>
      <c r="K57" s="78"/>
    </row>
    <row r="58" spans="1:11" ht="15.75" thickBot="1">
      <c r="A58" s="44"/>
      <c r="B58" s="44"/>
      <c r="C58" s="44"/>
      <c r="D58" s="32"/>
      <c r="E58" s="86" t="s">
        <v>196</v>
      </c>
      <c r="F58" s="37">
        <v>5</v>
      </c>
      <c r="G58" s="61" t="s">
        <v>11</v>
      </c>
      <c r="H58" s="140"/>
      <c r="I58" s="61" t="s">
        <v>13</v>
      </c>
      <c r="J58" s="37">
        <f t="shared" si="0"/>
        <v>0</v>
      </c>
      <c r="K58" s="79"/>
    </row>
    <row r="59" spans="1:11">
      <c r="A59" s="44"/>
      <c r="B59" s="44"/>
      <c r="C59" s="44"/>
      <c r="D59" s="32"/>
      <c r="E59" s="56" t="s">
        <v>220</v>
      </c>
      <c r="F59" s="55"/>
      <c r="G59" s="97"/>
      <c r="H59" s="55"/>
      <c r="I59" s="97"/>
      <c r="J59" s="55"/>
      <c r="K59" s="46"/>
    </row>
    <row r="60" spans="1:11" ht="15.75" thickBot="1">
      <c r="A60" s="52"/>
      <c r="B60" s="52"/>
      <c r="C60" s="52"/>
      <c r="D60" s="6"/>
      <c r="E60" s="74" t="s">
        <v>283</v>
      </c>
      <c r="F60" s="75">
        <v>5</v>
      </c>
      <c r="G60" s="76" t="s">
        <v>11</v>
      </c>
      <c r="H60" s="140"/>
      <c r="I60" s="76" t="s">
        <v>13</v>
      </c>
      <c r="J60" s="75">
        <f t="shared" si="0"/>
        <v>0</v>
      </c>
      <c r="K60" s="77"/>
    </row>
    <row r="61" spans="1:11" ht="15.75" thickBot="1">
      <c r="A61" s="12" t="s">
        <v>110</v>
      </c>
      <c r="B61" s="13"/>
      <c r="C61" s="13"/>
      <c r="D61" s="13"/>
      <c r="E61" s="7"/>
      <c r="F61" s="7"/>
      <c r="G61" s="8"/>
      <c r="H61" s="38" t="s">
        <v>18</v>
      </c>
      <c r="I61" s="40"/>
      <c r="J61" s="39">
        <f>C40*D40+SUM(J41:J60)</f>
        <v>0</v>
      </c>
      <c r="K61" s="11"/>
    </row>
    <row r="63" spans="1:11" ht="15.75" thickBot="1"/>
    <row r="64" spans="1:11" ht="15.75" thickBot="1">
      <c r="A64" s="41" t="s">
        <v>6</v>
      </c>
      <c r="B64" s="12" t="s">
        <v>20</v>
      </c>
      <c r="C64" s="31" t="s">
        <v>10</v>
      </c>
      <c r="D64" s="5" t="s">
        <v>17</v>
      </c>
      <c r="E64" s="2" t="s">
        <v>7</v>
      </c>
      <c r="F64" s="10" t="s">
        <v>9</v>
      </c>
      <c r="G64" s="4" t="s">
        <v>11</v>
      </c>
      <c r="H64" s="10" t="s">
        <v>12</v>
      </c>
      <c r="I64" s="4" t="s">
        <v>13</v>
      </c>
      <c r="J64" s="10" t="s">
        <v>15</v>
      </c>
      <c r="K64" s="30" t="s">
        <v>46</v>
      </c>
    </row>
    <row r="65" spans="1:11" ht="15.75" thickBot="1">
      <c r="A65" s="24" t="s">
        <v>284</v>
      </c>
      <c r="B65" s="6" t="s">
        <v>260</v>
      </c>
      <c r="C65" s="11">
        <v>40</v>
      </c>
      <c r="D65" s="144"/>
      <c r="E65" s="56" t="s">
        <v>293</v>
      </c>
      <c r="F65" s="55"/>
      <c r="G65" s="97"/>
      <c r="H65" s="55"/>
      <c r="I65" s="97"/>
      <c r="J65" s="55"/>
      <c r="K65" s="102"/>
    </row>
    <row r="66" spans="1:11" ht="15.75" thickBot="1">
      <c r="A66" s="52" t="s">
        <v>32</v>
      </c>
      <c r="B66" s="52" t="s">
        <v>52</v>
      </c>
      <c r="C66" s="52" t="s">
        <v>286</v>
      </c>
      <c r="D66" s="2"/>
      <c r="E66" s="70" t="s">
        <v>294</v>
      </c>
      <c r="F66" s="34">
        <v>5</v>
      </c>
      <c r="G66" s="35" t="s">
        <v>11</v>
      </c>
      <c r="H66" s="140"/>
      <c r="I66" s="35" t="s">
        <v>13</v>
      </c>
      <c r="J66" s="34">
        <f>F66*H66</f>
        <v>0</v>
      </c>
      <c r="K66" s="78"/>
    </row>
    <row r="67" spans="1:11" ht="15.75" thickBot="1">
      <c r="A67" s="44" t="s">
        <v>285</v>
      </c>
      <c r="B67" s="44" t="s">
        <v>37</v>
      </c>
      <c r="C67" s="44" t="s">
        <v>287</v>
      </c>
      <c r="D67" s="32"/>
      <c r="E67" s="74" t="s">
        <v>295</v>
      </c>
      <c r="F67" s="75">
        <v>5</v>
      </c>
      <c r="G67" s="76" t="s">
        <v>11</v>
      </c>
      <c r="H67" s="140"/>
      <c r="I67" s="76" t="s">
        <v>13</v>
      </c>
      <c r="J67" s="75">
        <f t="shared" ref="J67" si="1">F67*H67</f>
        <v>0</v>
      </c>
      <c r="K67" s="77"/>
    </row>
    <row r="68" spans="1:11">
      <c r="A68" s="44" t="s">
        <v>35</v>
      </c>
      <c r="B68" s="44" t="s">
        <v>38</v>
      </c>
      <c r="C68" s="44" t="s">
        <v>269</v>
      </c>
      <c r="D68" s="32"/>
      <c r="E68" s="2"/>
      <c r="F68" s="3"/>
      <c r="G68" s="4"/>
      <c r="H68" s="3"/>
      <c r="I68" s="4"/>
      <c r="J68" s="3"/>
      <c r="K68" s="5"/>
    </row>
    <row r="69" spans="1:11">
      <c r="A69" s="44"/>
      <c r="B69" s="44" t="s">
        <v>39</v>
      </c>
      <c r="C69" s="44" t="s">
        <v>288</v>
      </c>
      <c r="D69" s="32"/>
      <c r="E69" s="32"/>
      <c r="F69" s="20"/>
      <c r="G69" s="21"/>
      <c r="H69" s="20"/>
      <c r="I69" s="21"/>
      <c r="J69" s="20"/>
      <c r="K69" s="29"/>
    </row>
    <row r="70" spans="1:11">
      <c r="A70" s="44"/>
      <c r="B70" s="44"/>
      <c r="C70" s="44" t="s">
        <v>289</v>
      </c>
      <c r="D70" s="32"/>
      <c r="E70" s="32"/>
      <c r="F70" s="20"/>
      <c r="G70" s="21"/>
      <c r="H70" s="20"/>
      <c r="I70" s="21"/>
      <c r="J70" s="20"/>
      <c r="K70" s="29"/>
    </row>
    <row r="71" spans="1:11">
      <c r="A71" s="44"/>
      <c r="B71" s="44"/>
      <c r="C71" s="44" t="s">
        <v>290</v>
      </c>
      <c r="D71" s="32"/>
      <c r="E71" s="32"/>
      <c r="F71" s="20"/>
      <c r="G71" s="21"/>
      <c r="H71" s="20"/>
      <c r="I71" s="21"/>
      <c r="J71" s="20"/>
      <c r="K71" s="29"/>
    </row>
    <row r="72" spans="1:11">
      <c r="A72" s="44"/>
      <c r="B72" s="44"/>
      <c r="C72" s="44" t="s">
        <v>291</v>
      </c>
      <c r="D72" s="32"/>
      <c r="E72" s="32"/>
      <c r="F72" s="20"/>
      <c r="G72" s="21"/>
      <c r="H72" s="20"/>
      <c r="I72" s="21"/>
      <c r="J72" s="20"/>
      <c r="K72" s="29"/>
    </row>
    <row r="73" spans="1:11" ht="15.75" thickBot="1">
      <c r="A73" s="44"/>
      <c r="B73" s="44"/>
      <c r="C73" s="44" t="s">
        <v>292</v>
      </c>
      <c r="D73" s="32"/>
      <c r="E73" s="6"/>
      <c r="F73" s="7"/>
      <c r="G73" s="8"/>
      <c r="H73" s="7"/>
      <c r="I73" s="8"/>
      <c r="J73" s="7"/>
      <c r="K73" s="9"/>
    </row>
    <row r="74" spans="1:11" ht="15.75" thickBot="1">
      <c r="A74" s="12" t="s">
        <v>110</v>
      </c>
      <c r="B74" s="13"/>
      <c r="C74" s="13"/>
      <c r="D74" s="13"/>
      <c r="E74" s="7"/>
      <c r="F74" s="7"/>
      <c r="G74" s="8"/>
      <c r="H74" s="38" t="s">
        <v>18</v>
      </c>
      <c r="I74" s="40"/>
      <c r="J74" s="39">
        <f>C65*D65+SUM(J66:J68)</f>
        <v>0</v>
      </c>
      <c r="K74" s="11"/>
    </row>
    <row r="77" spans="1:11" ht="31.5">
      <c r="A77" s="147" t="s">
        <v>344</v>
      </c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12" t="s">
        <v>7</v>
      </c>
      <c r="F80" s="31" t="s">
        <v>9</v>
      </c>
      <c r="G80" s="14" t="s">
        <v>11</v>
      </c>
      <c r="H80" s="31" t="s">
        <v>12</v>
      </c>
      <c r="I80" s="14" t="s">
        <v>13</v>
      </c>
      <c r="J80" s="31" t="s">
        <v>15</v>
      </c>
      <c r="K80" s="33" t="s">
        <v>46</v>
      </c>
    </row>
    <row r="81" spans="1:11" ht="15.75" thickBot="1">
      <c r="A81" s="26" t="s">
        <v>175</v>
      </c>
      <c r="B81" s="32">
        <v>1</v>
      </c>
      <c r="C81" s="27">
        <v>75</v>
      </c>
      <c r="D81" s="139"/>
      <c r="E81" s="104" t="s">
        <v>229</v>
      </c>
      <c r="F81" s="105"/>
      <c r="G81" s="106"/>
      <c r="H81" s="105"/>
      <c r="I81" s="106"/>
      <c r="J81" s="105"/>
      <c r="K81" s="108"/>
    </row>
    <row r="82" spans="1:11" ht="15.75" thickBot="1">
      <c r="A82" s="25" t="s">
        <v>32</v>
      </c>
      <c r="B82" s="51"/>
      <c r="C82" s="51"/>
      <c r="D82" s="10"/>
      <c r="E82" s="63" t="s">
        <v>135</v>
      </c>
      <c r="F82" s="58">
        <v>5</v>
      </c>
      <c r="G82" s="59" t="s">
        <v>11</v>
      </c>
      <c r="H82" s="140"/>
      <c r="I82" s="59" t="s">
        <v>13</v>
      </c>
      <c r="J82" s="58">
        <f>F82*H82</f>
        <v>0</v>
      </c>
      <c r="K82" s="80"/>
    </row>
    <row r="83" spans="1:11">
      <c r="A83" s="56" t="s">
        <v>177</v>
      </c>
      <c r="B83" s="55"/>
      <c r="C83" s="55"/>
      <c r="D83" s="27"/>
      <c r="E83" s="64" t="s">
        <v>136</v>
      </c>
      <c r="F83" s="34">
        <v>10</v>
      </c>
      <c r="G83" s="35" t="s">
        <v>11</v>
      </c>
      <c r="H83" s="140"/>
      <c r="I83" s="35" t="s">
        <v>13</v>
      </c>
      <c r="J83" s="34">
        <f>F83*H83</f>
        <v>0</v>
      </c>
      <c r="K83" s="78"/>
    </row>
    <row r="84" spans="1:11">
      <c r="A84" s="53"/>
      <c r="B84" s="48"/>
      <c r="C84" s="48"/>
      <c r="D84" s="27"/>
      <c r="E84" s="64" t="s">
        <v>81</v>
      </c>
      <c r="F84" s="34">
        <v>15</v>
      </c>
      <c r="G84" s="35" t="s">
        <v>11</v>
      </c>
      <c r="H84" s="140"/>
      <c r="I84" s="35" t="s">
        <v>13</v>
      </c>
      <c r="J84" s="34">
        <f>F84*H84</f>
        <v>0</v>
      </c>
      <c r="K84" s="78"/>
    </row>
    <row r="85" spans="1:11">
      <c r="A85" s="53"/>
      <c r="B85" s="48"/>
      <c r="C85" s="48"/>
      <c r="D85" s="27"/>
      <c r="E85" s="64" t="s">
        <v>101</v>
      </c>
      <c r="F85" s="34">
        <v>5</v>
      </c>
      <c r="G85" s="35" t="s">
        <v>11</v>
      </c>
      <c r="H85" s="140"/>
      <c r="I85" s="35" t="s">
        <v>13</v>
      </c>
      <c r="J85" s="34">
        <f>F85*H85</f>
        <v>0</v>
      </c>
      <c r="K85" s="78"/>
    </row>
    <row r="86" spans="1:11" ht="15.75" thickBot="1">
      <c r="A86" s="53"/>
      <c r="B86" s="48"/>
      <c r="C86" s="48"/>
      <c r="D86" s="27"/>
      <c r="E86" s="66" t="s">
        <v>176</v>
      </c>
      <c r="F86" s="37">
        <v>15</v>
      </c>
      <c r="G86" s="61" t="s">
        <v>11</v>
      </c>
      <c r="H86" s="143"/>
      <c r="I86" s="61" t="s">
        <v>13</v>
      </c>
      <c r="J86" s="37">
        <f>F86*H86</f>
        <v>0</v>
      </c>
      <c r="K86" s="79"/>
    </row>
    <row r="87" spans="1:11">
      <c r="A87" s="53"/>
      <c r="B87" s="48"/>
      <c r="C87" s="48"/>
      <c r="D87" s="27"/>
      <c r="E87" s="105" t="s">
        <v>226</v>
      </c>
      <c r="F87" s="105"/>
      <c r="G87" s="106"/>
      <c r="H87" s="105"/>
      <c r="I87" s="106"/>
      <c r="J87" s="105"/>
      <c r="K87" s="107"/>
    </row>
    <row r="88" spans="1:11">
      <c r="A88" s="53"/>
      <c r="B88" s="48"/>
      <c r="C88" s="48"/>
      <c r="D88" s="27"/>
      <c r="E88" s="63" t="s">
        <v>103</v>
      </c>
      <c r="F88" s="58">
        <v>5</v>
      </c>
      <c r="G88" s="59" t="s">
        <v>11</v>
      </c>
      <c r="H88" s="142"/>
      <c r="I88" s="59" t="s">
        <v>13</v>
      </c>
      <c r="J88" s="58">
        <f>F88*H88</f>
        <v>0</v>
      </c>
      <c r="K88" s="80"/>
    </row>
    <row r="89" spans="1:11" ht="15.75" thickBot="1">
      <c r="A89" s="54"/>
      <c r="B89" s="62"/>
      <c r="C89" s="62"/>
      <c r="D89" s="11"/>
      <c r="E89" s="92" t="s">
        <v>104</v>
      </c>
      <c r="F89" s="75">
        <v>10</v>
      </c>
      <c r="G89" s="76" t="s">
        <v>11</v>
      </c>
      <c r="H89" s="142"/>
      <c r="I89" s="76" t="s">
        <v>13</v>
      </c>
      <c r="J89" s="75">
        <f>F89*H89</f>
        <v>0</v>
      </c>
      <c r="K89" s="77"/>
    </row>
    <row r="90" spans="1:11" ht="15.75" thickBot="1">
      <c r="A90" s="6" t="s">
        <v>180</v>
      </c>
      <c r="B90" s="7"/>
      <c r="C90" s="7"/>
      <c r="D90" s="7"/>
      <c r="E90" s="13"/>
      <c r="F90" s="13"/>
      <c r="G90" s="14"/>
      <c r="H90" s="19" t="s">
        <v>18</v>
      </c>
      <c r="I90" s="16"/>
      <c r="J90" s="17">
        <f>C81*D81+SUM(J82:J89)</f>
        <v>0</v>
      </c>
      <c r="K90" s="31"/>
    </row>
    <row r="93" spans="1:11" ht="31.5">
      <c r="A93" s="147" t="s">
        <v>345</v>
      </c>
    </row>
    <row r="95" spans="1:11" ht="15.75" thickBot="1"/>
    <row r="96" spans="1:11" ht="15.75" thickBot="1">
      <c r="A96" s="41" t="s">
        <v>6</v>
      </c>
      <c r="B96" s="12" t="s">
        <v>20</v>
      </c>
      <c r="C96" s="31" t="s">
        <v>10</v>
      </c>
      <c r="D96" s="5" t="s">
        <v>17</v>
      </c>
      <c r="E96" s="12" t="s">
        <v>7</v>
      </c>
      <c r="F96" s="31" t="s">
        <v>9</v>
      </c>
      <c r="G96" s="14" t="s">
        <v>11</v>
      </c>
      <c r="H96" s="31" t="s">
        <v>12</v>
      </c>
      <c r="I96" s="14" t="s">
        <v>13</v>
      </c>
      <c r="J96" s="31" t="s">
        <v>15</v>
      </c>
      <c r="K96" s="33" t="s">
        <v>46</v>
      </c>
    </row>
    <row r="97" spans="1:11" ht="15.75" thickBot="1">
      <c r="A97" s="24" t="s">
        <v>112</v>
      </c>
      <c r="B97" s="6" t="s">
        <v>113</v>
      </c>
      <c r="C97" s="11">
        <v>25</v>
      </c>
      <c r="D97" s="139"/>
      <c r="E97" s="104" t="s">
        <v>240</v>
      </c>
      <c r="F97" s="105"/>
      <c r="G97" s="106"/>
      <c r="H97" s="105"/>
      <c r="I97" s="106"/>
      <c r="J97" s="105"/>
      <c r="K97" s="108"/>
    </row>
    <row r="98" spans="1:11" ht="15.75" thickBot="1">
      <c r="A98" s="52" t="s">
        <v>32</v>
      </c>
      <c r="B98" s="52" t="s">
        <v>52</v>
      </c>
      <c r="C98" s="52"/>
      <c r="D98" s="10"/>
      <c r="E98" s="83" t="s">
        <v>93</v>
      </c>
      <c r="F98" s="84">
        <v>10</v>
      </c>
      <c r="G98" s="85" t="s">
        <v>11</v>
      </c>
      <c r="H98" s="145"/>
      <c r="I98" s="85" t="s">
        <v>13</v>
      </c>
      <c r="J98" s="84">
        <f>F98*H98</f>
        <v>0</v>
      </c>
      <c r="K98" s="81"/>
    </row>
    <row r="99" spans="1:11">
      <c r="A99" s="53" t="s">
        <v>34</v>
      </c>
      <c r="B99" s="45" t="s">
        <v>37</v>
      </c>
      <c r="C99" s="44"/>
      <c r="D99" s="32"/>
      <c r="E99" s="56" t="s">
        <v>235</v>
      </c>
      <c r="F99" s="55"/>
      <c r="G99" s="97"/>
      <c r="H99" s="55"/>
      <c r="I99" s="97"/>
      <c r="J99" s="55"/>
      <c r="K99" s="46"/>
    </row>
    <row r="100" spans="1:11">
      <c r="A100" s="53" t="s">
        <v>27</v>
      </c>
      <c r="B100" s="44" t="s">
        <v>38</v>
      </c>
      <c r="C100" s="44"/>
      <c r="D100" s="32"/>
      <c r="E100" s="70" t="s">
        <v>21</v>
      </c>
      <c r="F100" s="34">
        <v>5</v>
      </c>
      <c r="G100" s="35" t="s">
        <v>11</v>
      </c>
      <c r="H100" s="140"/>
      <c r="I100" s="35" t="s">
        <v>13</v>
      </c>
      <c r="J100" s="34">
        <f t="shared" ref="J100:J103" si="2">F100*H100</f>
        <v>0</v>
      </c>
      <c r="K100" s="78"/>
    </row>
    <row r="101" spans="1:11" ht="15.75" thickBot="1">
      <c r="A101" s="53" t="s">
        <v>48</v>
      </c>
      <c r="B101" s="44" t="s">
        <v>115</v>
      </c>
      <c r="C101" s="44"/>
      <c r="D101" s="32"/>
      <c r="E101" s="74" t="s">
        <v>22</v>
      </c>
      <c r="F101" s="75">
        <v>25</v>
      </c>
      <c r="G101" s="76" t="s">
        <v>11</v>
      </c>
      <c r="H101" s="140"/>
      <c r="I101" s="76" t="s">
        <v>13</v>
      </c>
      <c r="J101" s="75">
        <f t="shared" si="2"/>
        <v>0</v>
      </c>
      <c r="K101" s="77"/>
    </row>
    <row r="102" spans="1:11">
      <c r="A102" s="53" t="s">
        <v>114</v>
      </c>
      <c r="B102" s="44"/>
      <c r="C102" s="44"/>
      <c r="D102" s="32"/>
      <c r="E102" s="112" t="s">
        <v>236</v>
      </c>
      <c r="F102" s="113"/>
      <c r="G102" s="114"/>
      <c r="H102" s="113"/>
      <c r="I102" s="114"/>
      <c r="J102" s="113"/>
      <c r="K102" s="115"/>
    </row>
    <row r="103" spans="1:11" ht="15.75" thickBot="1">
      <c r="A103" s="50"/>
      <c r="B103" s="44"/>
      <c r="C103" s="44"/>
      <c r="D103" s="32"/>
      <c r="E103" s="83" t="s">
        <v>243</v>
      </c>
      <c r="F103" s="84">
        <v>5</v>
      </c>
      <c r="G103" s="85" t="s">
        <v>11</v>
      </c>
      <c r="H103" s="145"/>
      <c r="I103" s="85" t="s">
        <v>13</v>
      </c>
      <c r="J103" s="84">
        <f t="shared" si="2"/>
        <v>0</v>
      </c>
      <c r="K103" s="81"/>
    </row>
    <row r="104" spans="1:11">
      <c r="A104" s="50"/>
      <c r="B104" s="44"/>
      <c r="C104" s="44"/>
      <c r="D104" s="27"/>
      <c r="E104" s="20"/>
      <c r="F104" s="20"/>
      <c r="G104" s="21"/>
      <c r="H104" s="20"/>
      <c r="I104" s="21"/>
      <c r="J104" s="20"/>
      <c r="K104" s="73"/>
    </row>
    <row r="105" spans="1:11" ht="15.75" thickBot="1">
      <c r="A105" s="53"/>
      <c r="B105" s="52"/>
      <c r="C105" s="44"/>
      <c r="D105" s="27"/>
      <c r="E105" s="20"/>
      <c r="F105" s="20"/>
      <c r="G105" s="21"/>
      <c r="H105" s="20"/>
      <c r="I105" s="21"/>
      <c r="J105" s="20"/>
      <c r="K105" s="72"/>
    </row>
    <row r="106" spans="1:11" ht="15.75" thickBot="1">
      <c r="A106" s="12" t="s">
        <v>123</v>
      </c>
      <c r="B106" s="13"/>
      <c r="C106" s="13"/>
      <c r="D106" s="13"/>
      <c r="E106" s="13"/>
      <c r="F106" s="13"/>
      <c r="G106" s="14"/>
      <c r="H106" s="19" t="s">
        <v>18</v>
      </c>
      <c r="I106" s="16"/>
      <c r="J106" s="17">
        <f>C97*D97+SUM(J98:J103)</f>
        <v>0</v>
      </c>
      <c r="K106" s="31"/>
    </row>
  </sheetData>
  <sheetProtection password="8713" sheet="1" objects="1" scenarios="1"/>
  <dataValidations count="16">
    <dataValidation type="whole" allowBlank="1" showInputMessage="1" showErrorMessage="1" sqref="D97">
      <formula1>3</formula1>
      <formula2>12</formula2>
    </dataValidation>
    <dataValidation type="custom" showInputMessage="1" showErrorMessage="1" sqref="H100:H101">
      <formula1>SUM($H$100:$H$101)&lt;=1</formula1>
    </dataValidation>
    <dataValidation type="custom" showInputMessage="1" showErrorMessage="1" sqref="H82:H86">
      <formula1>SUM($H$82:$H$86)&lt;=2</formula1>
    </dataValidation>
    <dataValidation type="whole" allowBlank="1" showInputMessage="1" showErrorMessage="1" sqref="H52:H55 H60">
      <formula1>1</formula1>
      <formula2>10</formula2>
    </dataValidation>
    <dataValidation type="custom" allowBlank="1" showInputMessage="1" showErrorMessage="1" sqref="H48:H50">
      <formula1>SUM($H$48:$H$50)&lt;=10</formula1>
    </dataValidation>
    <dataValidation type="custom" allowBlank="1" showInputMessage="1" showErrorMessage="1" sqref="H45:H46">
      <formula1>SUM($H$45:$H$46)&lt;=10</formula1>
    </dataValidation>
    <dataValidation type="custom" allowBlank="1" showInputMessage="1" showErrorMessage="1" sqref="H43">
      <formula1>SUM($H$43)&lt;=10</formula1>
    </dataValidation>
    <dataValidation type="custom" allowBlank="1" showInputMessage="1" showErrorMessage="1" sqref="H41">
      <formula1>SUM($H$41)&lt;=10</formula1>
    </dataValidation>
    <dataValidation type="custom" allowBlank="1" showInputMessage="1" showErrorMessage="1" sqref="H66:H67">
      <formula1>SUM($H$66:$H$67)&lt;=10</formula1>
    </dataValidation>
    <dataValidation type="whole" allowBlank="1" showInputMessage="1" showErrorMessage="1" sqref="D40 D65">
      <formula1>3</formula1>
      <formula2>10</formula2>
    </dataValidation>
    <dataValidation type="whole" allowBlank="1" showInputMessage="1" showErrorMessage="1" sqref="H26 H24">
      <formula1>1</formula1>
      <formula2>3</formula2>
    </dataValidation>
    <dataValidation type="custom" showInputMessage="1" showErrorMessage="1" sqref="H14:H15">
      <formula1>SUM($H$14:$H$15)&lt;=1</formula1>
    </dataValidation>
    <dataValidation type="whole" operator="equal" allowBlank="1" showInputMessage="1" showErrorMessage="1" sqref="H12 H17:H18 H57:H58 D81 H88:H89 H98 H103">
      <formula1>1</formula1>
    </dataValidation>
    <dataValidation type="custom" allowBlank="1" showInputMessage="1" showErrorMessage="1" sqref="H7:H8">
      <formula1>SUM($H$7:$H$8)&lt;=3</formula1>
    </dataValidation>
    <dataValidation type="whole" allowBlank="1" showInputMessage="1" showErrorMessage="1" sqref="D23">
      <formula1>10</formula1>
      <formula2>33</formula2>
    </dataValidation>
    <dataValidation type="whole" allowBlank="1" showInputMessage="1" showErrorMessage="1" sqref="D2 H3 H5 H10">
      <formula1>10</formula1>
      <formula2>30</formula2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06"/>
  <sheetViews>
    <sheetView topLeftCell="A67" workbookViewId="0">
      <selection activeCell="H101" sqref="H101"/>
    </sheetView>
  </sheetViews>
  <sheetFormatPr defaultRowHeight="15"/>
  <cols>
    <col min="1" max="1" width="27.42578125" bestFit="1" customWidth="1"/>
    <col min="2" max="2" width="24" bestFit="1" customWidth="1"/>
    <col min="3" max="3" width="32.28515625" bestFit="1" customWidth="1"/>
    <col min="4" max="4" width="18.140625" bestFit="1" customWidth="1"/>
    <col min="5" max="5" width="33.5703125" customWidth="1"/>
    <col min="6" max="6" width="7.85546875" customWidth="1"/>
    <col min="10" max="10" width="10.85546875" customWidth="1"/>
    <col min="11" max="11" width="24.1406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124</v>
      </c>
      <c r="B2" s="6" t="s">
        <v>125</v>
      </c>
      <c r="C2" s="11">
        <v>6</v>
      </c>
      <c r="D2" s="139"/>
      <c r="E2" s="104" t="s">
        <v>244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2" t="s">
        <v>128</v>
      </c>
      <c r="D3" s="10"/>
      <c r="E3" s="87" t="s">
        <v>63</v>
      </c>
      <c r="F3" s="88">
        <v>1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53" t="s">
        <v>48</v>
      </c>
      <c r="B4" s="45" t="s">
        <v>37</v>
      </c>
      <c r="C4" s="45" t="s">
        <v>129</v>
      </c>
      <c r="D4" s="32"/>
      <c r="E4" s="56" t="s">
        <v>245</v>
      </c>
      <c r="F4" s="55"/>
      <c r="G4" s="97"/>
      <c r="H4" s="55"/>
      <c r="I4" s="97"/>
      <c r="J4" s="55"/>
      <c r="K4" s="46"/>
    </row>
    <row r="5" spans="1:11" ht="15.75" thickBot="1">
      <c r="A5" s="53" t="s">
        <v>34</v>
      </c>
      <c r="B5" s="44" t="s">
        <v>38</v>
      </c>
      <c r="C5" s="44" t="s">
        <v>130</v>
      </c>
      <c r="D5" s="32"/>
      <c r="E5" s="86" t="s">
        <v>134</v>
      </c>
      <c r="F5" s="37">
        <v>0</v>
      </c>
      <c r="G5" s="61" t="s">
        <v>11</v>
      </c>
      <c r="H5" s="143"/>
      <c r="I5" s="61" t="s">
        <v>13</v>
      </c>
      <c r="J5" s="37">
        <f>F5*H5</f>
        <v>0</v>
      </c>
      <c r="K5" s="79"/>
    </row>
    <row r="6" spans="1:11">
      <c r="A6" s="91" t="s">
        <v>126</v>
      </c>
      <c r="B6" s="44" t="s">
        <v>39</v>
      </c>
      <c r="C6" s="44" t="s">
        <v>131</v>
      </c>
      <c r="D6" s="32"/>
      <c r="E6" s="56" t="s">
        <v>246</v>
      </c>
      <c r="F6" s="55"/>
      <c r="G6" s="97"/>
      <c r="H6" s="55"/>
      <c r="I6" s="97"/>
      <c r="J6" s="55"/>
      <c r="K6" s="46"/>
    </row>
    <row r="7" spans="1:11">
      <c r="A7" s="91" t="s">
        <v>127</v>
      </c>
      <c r="B7" s="44"/>
      <c r="C7" s="44" t="s">
        <v>132</v>
      </c>
      <c r="D7" s="32"/>
      <c r="E7" s="70" t="s">
        <v>135</v>
      </c>
      <c r="F7" s="34">
        <v>5</v>
      </c>
      <c r="G7" s="35" t="s">
        <v>11</v>
      </c>
      <c r="H7" s="140"/>
      <c r="I7" s="35" t="s">
        <v>13</v>
      </c>
      <c r="J7" s="34">
        <f>F7*H7</f>
        <v>0</v>
      </c>
      <c r="K7" s="78"/>
    </row>
    <row r="8" spans="1:11" ht="15.75" thickBot="1">
      <c r="A8" s="91"/>
      <c r="B8" s="44"/>
      <c r="C8" s="44" t="s">
        <v>133</v>
      </c>
      <c r="D8" s="32"/>
      <c r="E8" s="86" t="s">
        <v>136</v>
      </c>
      <c r="F8" s="37">
        <v>10</v>
      </c>
      <c r="G8" s="61" t="s">
        <v>11</v>
      </c>
      <c r="H8" s="140"/>
      <c r="I8" s="61" t="s">
        <v>13</v>
      </c>
      <c r="J8" s="37">
        <f>F8*H8</f>
        <v>0</v>
      </c>
      <c r="K8" s="79"/>
    </row>
    <row r="9" spans="1:11">
      <c r="A9" s="91"/>
      <c r="B9" s="44"/>
      <c r="C9" s="44"/>
      <c r="D9" s="32"/>
      <c r="E9" s="56" t="s">
        <v>247</v>
      </c>
      <c r="F9" s="55"/>
      <c r="G9" s="97"/>
      <c r="H9" s="55"/>
      <c r="I9" s="97"/>
      <c r="J9" s="55"/>
      <c r="K9" s="46"/>
    </row>
    <row r="10" spans="1:11" ht="15.75" thickBot="1">
      <c r="A10" s="53"/>
      <c r="B10" s="44"/>
      <c r="C10" s="44"/>
      <c r="D10" s="32"/>
      <c r="E10" s="118" t="s">
        <v>137</v>
      </c>
      <c r="F10" s="37">
        <v>4</v>
      </c>
      <c r="G10" s="61" t="s">
        <v>11</v>
      </c>
      <c r="H10" s="143"/>
      <c r="I10" s="61" t="s">
        <v>13</v>
      </c>
      <c r="J10" s="37">
        <f>F10*H10</f>
        <v>0</v>
      </c>
      <c r="K10" s="79"/>
    </row>
    <row r="11" spans="1:11">
      <c r="A11" s="48"/>
      <c r="B11" s="44"/>
      <c r="C11" s="44"/>
      <c r="D11" s="32"/>
      <c r="E11" s="56" t="s">
        <v>248</v>
      </c>
      <c r="F11" s="55"/>
      <c r="G11" s="97"/>
      <c r="H11" s="55"/>
      <c r="I11" s="97"/>
      <c r="J11" s="55"/>
      <c r="K11" s="46"/>
    </row>
    <row r="12" spans="1:11" ht="15.75" thickBot="1">
      <c r="A12" s="50"/>
      <c r="B12" s="44"/>
      <c r="C12" s="44"/>
      <c r="D12" s="32"/>
      <c r="E12" s="86" t="s">
        <v>93</v>
      </c>
      <c r="F12" s="37">
        <v>10</v>
      </c>
      <c r="G12" s="61" t="s">
        <v>11</v>
      </c>
      <c r="H12" s="143"/>
      <c r="I12" s="61" t="s">
        <v>13</v>
      </c>
      <c r="J12" s="37">
        <f>F12*H12</f>
        <v>0</v>
      </c>
      <c r="K12" s="79"/>
    </row>
    <row r="13" spans="1:11">
      <c r="A13" s="50"/>
      <c r="B13" s="44"/>
      <c r="C13" s="44"/>
      <c r="D13" s="32"/>
      <c r="E13" s="56" t="s">
        <v>235</v>
      </c>
      <c r="F13" s="55"/>
      <c r="G13" s="97"/>
      <c r="H13" s="55"/>
      <c r="I13" s="97"/>
      <c r="J13" s="55"/>
      <c r="K13" s="46"/>
    </row>
    <row r="14" spans="1:11">
      <c r="A14" s="50"/>
      <c r="B14" s="44"/>
      <c r="C14" s="44"/>
      <c r="D14" s="32"/>
      <c r="E14" s="70" t="s">
        <v>94</v>
      </c>
      <c r="F14" s="34">
        <v>5</v>
      </c>
      <c r="G14" s="35" t="s">
        <v>11</v>
      </c>
      <c r="H14" s="140"/>
      <c r="I14" s="35" t="s">
        <v>13</v>
      </c>
      <c r="J14" s="34">
        <f>F14*H14</f>
        <v>0</v>
      </c>
      <c r="K14" s="78"/>
    </row>
    <row r="15" spans="1:11" ht="15.75" thickBot="1">
      <c r="A15" s="53"/>
      <c r="B15" s="44"/>
      <c r="C15" s="44"/>
      <c r="D15" s="32"/>
      <c r="E15" s="86" t="s">
        <v>95</v>
      </c>
      <c r="F15" s="37">
        <v>25</v>
      </c>
      <c r="G15" s="61" t="s">
        <v>11</v>
      </c>
      <c r="H15" s="140"/>
      <c r="I15" s="61" t="s">
        <v>13</v>
      </c>
      <c r="J15" s="37">
        <f>F15*H15</f>
        <v>0</v>
      </c>
      <c r="K15" s="79"/>
    </row>
    <row r="16" spans="1:11">
      <c r="A16" s="53"/>
      <c r="B16" s="44"/>
      <c r="C16" s="44"/>
      <c r="D16" s="32"/>
      <c r="E16" s="56" t="s">
        <v>236</v>
      </c>
      <c r="F16" s="55"/>
      <c r="G16" s="97"/>
      <c r="H16" s="55"/>
      <c r="I16" s="97"/>
      <c r="J16" s="55"/>
      <c r="K16" s="46"/>
    </row>
    <row r="17" spans="1:11">
      <c r="A17" s="53"/>
      <c r="B17" s="44"/>
      <c r="C17" s="44"/>
      <c r="D17" s="32"/>
      <c r="E17" s="70" t="s">
        <v>96</v>
      </c>
      <c r="F17" s="34">
        <v>5</v>
      </c>
      <c r="G17" s="35" t="s">
        <v>11</v>
      </c>
      <c r="H17" s="140"/>
      <c r="I17" s="35" t="s">
        <v>13</v>
      </c>
      <c r="J17" s="34">
        <f>F17*H17</f>
        <v>0</v>
      </c>
      <c r="K17" s="78" t="s">
        <v>139</v>
      </c>
    </row>
    <row r="18" spans="1:11" ht="15.75" thickBot="1">
      <c r="A18" s="53"/>
      <c r="B18" s="52"/>
      <c r="C18" s="52"/>
      <c r="D18" s="6"/>
      <c r="E18" s="74" t="s">
        <v>138</v>
      </c>
      <c r="F18" s="75">
        <v>5</v>
      </c>
      <c r="G18" s="76" t="s">
        <v>11</v>
      </c>
      <c r="H18" s="140"/>
      <c r="I18" s="76" t="s">
        <v>13</v>
      </c>
      <c r="J18" s="75">
        <f>F18*H18</f>
        <v>0</v>
      </c>
      <c r="K18" s="77"/>
    </row>
    <row r="19" spans="1:11" ht="15.75" thickBot="1">
      <c r="A19" s="12" t="s">
        <v>110</v>
      </c>
      <c r="B19" s="13"/>
      <c r="C19" s="13"/>
      <c r="D19" s="13"/>
      <c r="E19" s="7"/>
      <c r="F19" s="7"/>
      <c r="G19" s="8"/>
      <c r="H19" s="38" t="s">
        <v>18</v>
      </c>
      <c r="I19" s="40"/>
      <c r="J19" s="39">
        <f>C2*D2+SUM(J3:J18)</f>
        <v>0</v>
      </c>
      <c r="K19" s="11"/>
    </row>
    <row r="21" spans="1:11" ht="15.75" thickBot="1"/>
    <row r="22" spans="1:11" ht="15.75" thickBot="1">
      <c r="A22" s="41" t="s">
        <v>6</v>
      </c>
      <c r="B22" s="12" t="s">
        <v>20</v>
      </c>
      <c r="C22" s="31" t="s">
        <v>10</v>
      </c>
      <c r="D22" s="5" t="s">
        <v>17</v>
      </c>
      <c r="E22" s="12" t="s">
        <v>7</v>
      </c>
      <c r="F22" s="31" t="s">
        <v>9</v>
      </c>
      <c r="G22" s="14" t="s">
        <v>11</v>
      </c>
      <c r="H22" s="31" t="s">
        <v>12</v>
      </c>
      <c r="I22" s="14" t="s">
        <v>13</v>
      </c>
      <c r="J22" s="31" t="s">
        <v>15</v>
      </c>
      <c r="K22" s="33" t="s">
        <v>46</v>
      </c>
    </row>
    <row r="23" spans="1:11" ht="15.75" thickBot="1">
      <c r="A23" s="24" t="s">
        <v>140</v>
      </c>
      <c r="B23" s="32" t="s">
        <v>141</v>
      </c>
      <c r="C23" s="27">
        <v>3</v>
      </c>
      <c r="D23" s="139"/>
      <c r="E23" s="104" t="s">
        <v>249</v>
      </c>
      <c r="F23" s="105"/>
      <c r="G23" s="106"/>
      <c r="H23" s="105"/>
      <c r="I23" s="106"/>
      <c r="J23" s="105"/>
      <c r="K23" s="108"/>
    </row>
    <row r="24" spans="1:11" ht="15.75" thickBot="1">
      <c r="A24" s="54" t="s">
        <v>32</v>
      </c>
      <c r="B24" s="25" t="s">
        <v>52</v>
      </c>
      <c r="C24" s="43"/>
      <c r="D24" s="5"/>
      <c r="E24" s="87" t="s">
        <v>142</v>
      </c>
      <c r="F24" s="88">
        <v>10</v>
      </c>
      <c r="G24" s="89" t="s">
        <v>11</v>
      </c>
      <c r="H24" s="141"/>
      <c r="I24" s="89" t="s">
        <v>13</v>
      </c>
      <c r="J24" s="88">
        <f>F24*H24</f>
        <v>0</v>
      </c>
      <c r="K24" s="90"/>
    </row>
    <row r="25" spans="1:11">
      <c r="A25" s="56" t="s">
        <v>143</v>
      </c>
      <c r="B25" s="56" t="s">
        <v>148</v>
      </c>
      <c r="C25" s="45" t="s">
        <v>145</v>
      </c>
      <c r="D25" s="20"/>
      <c r="E25" s="56" t="s">
        <v>250</v>
      </c>
      <c r="F25" s="55"/>
      <c r="G25" s="97"/>
      <c r="H25" s="55"/>
      <c r="I25" s="97"/>
      <c r="J25" s="55"/>
      <c r="K25" s="46"/>
    </row>
    <row r="26" spans="1:11" ht="15.75" thickBot="1">
      <c r="A26" s="54" t="s">
        <v>144</v>
      </c>
      <c r="B26" s="53" t="s">
        <v>149</v>
      </c>
      <c r="C26" s="44" t="s">
        <v>37</v>
      </c>
      <c r="D26" s="20"/>
      <c r="E26" s="74" t="s">
        <v>251</v>
      </c>
      <c r="F26" s="75">
        <v>5</v>
      </c>
      <c r="G26" s="76" t="s">
        <v>11</v>
      </c>
      <c r="H26" s="137"/>
      <c r="I26" s="76" t="s">
        <v>13</v>
      </c>
      <c r="J26" s="75">
        <f>F26*H26</f>
        <v>0</v>
      </c>
      <c r="K26" s="77"/>
    </row>
    <row r="27" spans="1:11">
      <c r="A27" s="56" t="s">
        <v>145</v>
      </c>
      <c r="B27" s="53"/>
      <c r="C27" s="44" t="s">
        <v>38</v>
      </c>
      <c r="D27" s="29"/>
      <c r="E27" s="20"/>
      <c r="F27" s="20"/>
      <c r="G27" s="21"/>
      <c r="H27" s="20"/>
      <c r="I27" s="21"/>
      <c r="J27" s="20"/>
      <c r="K27" s="73"/>
    </row>
    <row r="28" spans="1:11">
      <c r="A28" s="53" t="s">
        <v>146</v>
      </c>
      <c r="B28" s="53"/>
      <c r="C28" s="44" t="s">
        <v>39</v>
      </c>
      <c r="D28" s="29"/>
      <c r="E28" s="20"/>
      <c r="F28" s="20"/>
      <c r="G28" s="21"/>
      <c r="H28" s="20"/>
      <c r="I28" s="21"/>
      <c r="J28" s="20"/>
      <c r="K28" s="73"/>
    </row>
    <row r="29" spans="1:11">
      <c r="A29" s="53" t="s">
        <v>48</v>
      </c>
      <c r="B29" s="53"/>
      <c r="C29" s="44"/>
      <c r="D29" s="29"/>
      <c r="E29" s="20"/>
      <c r="F29" s="20"/>
      <c r="G29" s="21"/>
      <c r="H29" s="20"/>
      <c r="I29" s="21"/>
      <c r="J29" s="20"/>
      <c r="K29" s="73"/>
    </row>
    <row r="30" spans="1:11" ht="15.75" thickBot="1">
      <c r="A30" s="54" t="s">
        <v>147</v>
      </c>
      <c r="B30" s="53"/>
      <c r="C30" s="44"/>
      <c r="D30" s="29"/>
      <c r="E30" s="20"/>
      <c r="F30" s="20"/>
      <c r="G30" s="21"/>
      <c r="H30" s="20"/>
      <c r="I30" s="21"/>
      <c r="J30" s="20"/>
      <c r="K30" s="73"/>
    </row>
    <row r="31" spans="1:11">
      <c r="A31" s="53"/>
      <c r="B31" s="53"/>
      <c r="C31" s="44"/>
      <c r="D31" s="29"/>
      <c r="E31" s="20"/>
      <c r="F31" s="20"/>
      <c r="G31" s="21"/>
      <c r="H31" s="20"/>
      <c r="I31" s="21"/>
      <c r="J31" s="20"/>
      <c r="K31" s="73"/>
    </row>
    <row r="32" spans="1:11" ht="15.75" thickBot="1">
      <c r="A32" s="53"/>
      <c r="B32" s="54"/>
      <c r="C32" s="52"/>
      <c r="D32" s="9"/>
      <c r="E32" s="20"/>
      <c r="F32" s="20"/>
      <c r="G32" s="21"/>
      <c r="H32" s="20"/>
      <c r="I32" s="21"/>
      <c r="J32" s="20"/>
      <c r="K32" s="72"/>
    </row>
    <row r="33" spans="1:11" ht="15.75" thickBot="1">
      <c r="A33" s="12" t="s">
        <v>110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C23*D23+SUM(J24:J32)</f>
        <v>0</v>
      </c>
      <c r="K33" s="31"/>
    </row>
    <row r="36" spans="1:11" ht="31.5">
      <c r="A36" s="147" t="s">
        <v>343</v>
      </c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259</v>
      </c>
      <c r="B40" s="6" t="s">
        <v>260</v>
      </c>
      <c r="C40" s="11">
        <v>20</v>
      </c>
      <c r="D40" s="144"/>
      <c r="E40" s="56" t="s">
        <v>273</v>
      </c>
      <c r="F40" s="55"/>
      <c r="G40" s="97"/>
      <c r="H40" s="55"/>
      <c r="I40" s="97"/>
      <c r="J40" s="55"/>
      <c r="K40" s="102"/>
    </row>
    <row r="41" spans="1:11" ht="15.75" thickBot="1">
      <c r="A41" s="52" t="s">
        <v>32</v>
      </c>
      <c r="B41" s="52" t="s">
        <v>52</v>
      </c>
      <c r="C41" s="52" t="s">
        <v>128</v>
      </c>
      <c r="D41" s="2"/>
      <c r="E41" s="86" t="s">
        <v>274</v>
      </c>
      <c r="F41" s="37">
        <v>25</v>
      </c>
      <c r="G41" s="61" t="s">
        <v>11</v>
      </c>
      <c r="H41" s="140"/>
      <c r="I41" s="61" t="s">
        <v>13</v>
      </c>
      <c r="J41" s="37">
        <f>F41*H41</f>
        <v>0</v>
      </c>
      <c r="K41" s="79"/>
    </row>
    <row r="42" spans="1:11">
      <c r="A42" s="44" t="s">
        <v>48</v>
      </c>
      <c r="B42" s="44" t="s">
        <v>37</v>
      </c>
      <c r="C42" s="44" t="s">
        <v>266</v>
      </c>
      <c r="D42" s="32"/>
      <c r="E42" s="56" t="s">
        <v>244</v>
      </c>
      <c r="F42" s="55"/>
      <c r="G42" s="97"/>
      <c r="H42" s="55"/>
      <c r="I42" s="97"/>
      <c r="J42" s="55"/>
      <c r="K42" s="46"/>
    </row>
    <row r="43" spans="1:11" ht="15.75" thickBot="1">
      <c r="A43" s="44" t="s">
        <v>34</v>
      </c>
      <c r="B43" s="44" t="s">
        <v>38</v>
      </c>
      <c r="C43" s="44" t="s">
        <v>267</v>
      </c>
      <c r="D43" s="32"/>
      <c r="E43" s="86" t="s">
        <v>35</v>
      </c>
      <c r="F43" s="37">
        <v>1</v>
      </c>
      <c r="G43" s="61" t="s">
        <v>11</v>
      </c>
      <c r="H43" s="140"/>
      <c r="I43" s="61" t="s">
        <v>13</v>
      </c>
      <c r="J43" s="37">
        <f t="shared" ref="J43:J60" si="0">F43*H43</f>
        <v>0</v>
      </c>
      <c r="K43" s="79"/>
    </row>
    <row r="44" spans="1:11">
      <c r="A44" s="44" t="s">
        <v>261</v>
      </c>
      <c r="B44" s="44" t="s">
        <v>39</v>
      </c>
      <c r="C44" s="44" t="s">
        <v>268</v>
      </c>
      <c r="D44" s="32"/>
      <c r="E44" s="56" t="s">
        <v>275</v>
      </c>
      <c r="F44" s="55"/>
      <c r="G44" s="97"/>
      <c r="H44" s="55"/>
      <c r="I44" s="97"/>
      <c r="J44" s="55"/>
      <c r="K44" s="46"/>
    </row>
    <row r="45" spans="1:11">
      <c r="A45" s="44" t="s">
        <v>262</v>
      </c>
      <c r="B45" s="44"/>
      <c r="C45" s="44" t="s">
        <v>270</v>
      </c>
      <c r="D45" s="32"/>
      <c r="E45" s="70" t="s">
        <v>21</v>
      </c>
      <c r="F45" s="34">
        <v>5</v>
      </c>
      <c r="G45" s="35" t="s">
        <v>11</v>
      </c>
      <c r="H45" s="140"/>
      <c r="I45" s="35" t="s">
        <v>13</v>
      </c>
      <c r="J45" s="34">
        <f t="shared" si="0"/>
        <v>0</v>
      </c>
      <c r="K45" s="78"/>
    </row>
    <row r="46" spans="1:11" ht="15.75" thickBot="1">
      <c r="A46" s="44" t="s">
        <v>263</v>
      </c>
      <c r="B46" s="44"/>
      <c r="C46" s="44" t="s">
        <v>269</v>
      </c>
      <c r="D46" s="32"/>
      <c r="E46" s="86" t="s">
        <v>22</v>
      </c>
      <c r="F46" s="37">
        <v>25</v>
      </c>
      <c r="G46" s="61" t="s">
        <v>11</v>
      </c>
      <c r="H46" s="140"/>
      <c r="I46" s="61" t="s">
        <v>13</v>
      </c>
      <c r="J46" s="37">
        <f t="shared" si="0"/>
        <v>0</v>
      </c>
      <c r="K46" s="79"/>
    </row>
    <row r="47" spans="1:11">
      <c r="A47" s="44" t="s">
        <v>264</v>
      </c>
      <c r="B47" s="44"/>
      <c r="C47" s="44" t="s">
        <v>271</v>
      </c>
      <c r="D47" s="32"/>
      <c r="E47" s="104" t="s">
        <v>276</v>
      </c>
      <c r="F47" s="105"/>
      <c r="G47" s="106"/>
      <c r="H47" s="105"/>
      <c r="I47" s="106"/>
      <c r="J47" s="105"/>
      <c r="K47" s="107"/>
    </row>
    <row r="48" spans="1:11">
      <c r="A48" s="44" t="s">
        <v>265</v>
      </c>
      <c r="B48" s="44"/>
      <c r="C48" s="44" t="s">
        <v>272</v>
      </c>
      <c r="D48" s="32"/>
      <c r="E48" s="82" t="s">
        <v>25</v>
      </c>
      <c r="F48" s="58">
        <v>5</v>
      </c>
      <c r="G48" s="59" t="s">
        <v>11</v>
      </c>
      <c r="H48" s="140"/>
      <c r="I48" s="59" t="s">
        <v>13</v>
      </c>
      <c r="J48" s="58">
        <f t="shared" si="0"/>
        <v>0</v>
      </c>
      <c r="K48" s="80"/>
    </row>
    <row r="49" spans="1:11">
      <c r="A49" s="44"/>
      <c r="B49" s="44"/>
      <c r="C49" s="44"/>
      <c r="D49" s="32"/>
      <c r="E49" s="70" t="s">
        <v>277</v>
      </c>
      <c r="F49" s="34">
        <v>5</v>
      </c>
      <c r="G49" s="35" t="s">
        <v>11</v>
      </c>
      <c r="H49" s="140"/>
      <c r="I49" s="35" t="s">
        <v>13</v>
      </c>
      <c r="J49" s="34">
        <f t="shared" si="0"/>
        <v>0</v>
      </c>
      <c r="K49" s="78"/>
    </row>
    <row r="50" spans="1:11" ht="15.75" thickBot="1">
      <c r="A50" s="44"/>
      <c r="B50" s="44"/>
      <c r="C50" s="44"/>
      <c r="D50" s="32"/>
      <c r="E50" s="86" t="s">
        <v>278</v>
      </c>
      <c r="F50" s="37">
        <v>5</v>
      </c>
      <c r="G50" s="61" t="s">
        <v>11</v>
      </c>
      <c r="H50" s="140"/>
      <c r="I50" s="61" t="s">
        <v>13</v>
      </c>
      <c r="J50" s="37">
        <f t="shared" si="0"/>
        <v>0</v>
      </c>
      <c r="K50" s="79"/>
    </row>
    <row r="51" spans="1:11">
      <c r="A51" s="44"/>
      <c r="B51" s="44"/>
      <c r="C51" s="44"/>
      <c r="D51" s="32"/>
      <c r="E51" s="56" t="s">
        <v>279</v>
      </c>
      <c r="F51" s="55"/>
      <c r="G51" s="97"/>
      <c r="H51" s="55"/>
      <c r="I51" s="97"/>
      <c r="J51" s="55"/>
      <c r="K51" s="46"/>
    </row>
    <row r="52" spans="1:11">
      <c r="A52" s="44"/>
      <c r="B52" s="44"/>
      <c r="C52" s="44"/>
      <c r="D52" s="32"/>
      <c r="E52" s="103" t="s">
        <v>31</v>
      </c>
      <c r="F52" s="34">
        <v>5</v>
      </c>
      <c r="G52" s="35" t="s">
        <v>11</v>
      </c>
      <c r="H52" s="140"/>
      <c r="I52" s="35" t="s">
        <v>13</v>
      </c>
      <c r="J52" s="34">
        <f t="shared" si="0"/>
        <v>0</v>
      </c>
      <c r="K52" s="78"/>
    </row>
    <row r="53" spans="1:11">
      <c r="A53" s="44"/>
      <c r="B53" s="44"/>
      <c r="C53" s="44"/>
      <c r="D53" s="32"/>
      <c r="E53" s="70" t="s">
        <v>30</v>
      </c>
      <c r="F53" s="34">
        <v>5</v>
      </c>
      <c r="G53" s="35" t="s">
        <v>11</v>
      </c>
      <c r="H53" s="140"/>
      <c r="I53" s="35" t="s">
        <v>13</v>
      </c>
      <c r="J53" s="34">
        <f t="shared" si="0"/>
        <v>0</v>
      </c>
      <c r="K53" s="78"/>
    </row>
    <row r="54" spans="1:11">
      <c r="A54" s="44"/>
      <c r="B54" s="44"/>
      <c r="C54" s="44"/>
      <c r="D54" s="32"/>
      <c r="E54" s="70" t="s">
        <v>280</v>
      </c>
      <c r="F54" s="34">
        <v>15</v>
      </c>
      <c r="G54" s="35" t="s">
        <v>11</v>
      </c>
      <c r="H54" s="140"/>
      <c r="I54" s="35" t="s">
        <v>13</v>
      </c>
      <c r="J54" s="34">
        <f t="shared" si="0"/>
        <v>0</v>
      </c>
      <c r="K54" s="78"/>
    </row>
    <row r="55" spans="1:11" ht="15.75" thickBot="1">
      <c r="A55" s="44"/>
      <c r="B55" s="44"/>
      <c r="C55" s="44"/>
      <c r="D55" s="32"/>
      <c r="E55" s="86" t="s">
        <v>8</v>
      </c>
      <c r="F55" s="37">
        <v>3</v>
      </c>
      <c r="G55" s="61" t="s">
        <v>11</v>
      </c>
      <c r="H55" s="140"/>
      <c r="I55" s="61" t="s">
        <v>13</v>
      </c>
      <c r="J55" s="37">
        <f t="shared" si="0"/>
        <v>0</v>
      </c>
      <c r="K55" s="79"/>
    </row>
    <row r="56" spans="1:11">
      <c r="A56" s="44"/>
      <c r="B56" s="44"/>
      <c r="C56" s="44"/>
      <c r="D56" s="32"/>
      <c r="E56" s="56" t="s">
        <v>281</v>
      </c>
      <c r="F56" s="55"/>
      <c r="G56" s="97"/>
      <c r="H56" s="55"/>
      <c r="I56" s="97"/>
      <c r="J56" s="55"/>
      <c r="K56" s="46"/>
    </row>
    <row r="57" spans="1:11">
      <c r="A57" s="44"/>
      <c r="B57" s="44"/>
      <c r="C57" s="44"/>
      <c r="D57" s="32"/>
      <c r="E57" s="70" t="s">
        <v>282</v>
      </c>
      <c r="F57" s="34">
        <v>30</v>
      </c>
      <c r="G57" s="35" t="s">
        <v>11</v>
      </c>
      <c r="H57" s="140"/>
      <c r="I57" s="35" t="s">
        <v>13</v>
      </c>
      <c r="J57" s="34">
        <f t="shared" si="0"/>
        <v>0</v>
      </c>
      <c r="K57" s="78"/>
    </row>
    <row r="58" spans="1:11" ht="15.75" thickBot="1">
      <c r="A58" s="44"/>
      <c r="B58" s="44"/>
      <c r="C58" s="44"/>
      <c r="D58" s="32"/>
      <c r="E58" s="86" t="s">
        <v>196</v>
      </c>
      <c r="F58" s="37">
        <v>5</v>
      </c>
      <c r="G58" s="61" t="s">
        <v>11</v>
      </c>
      <c r="H58" s="140"/>
      <c r="I58" s="61" t="s">
        <v>13</v>
      </c>
      <c r="J58" s="37">
        <f t="shared" si="0"/>
        <v>0</v>
      </c>
      <c r="K58" s="79"/>
    </row>
    <row r="59" spans="1:11">
      <c r="A59" s="44"/>
      <c r="B59" s="44"/>
      <c r="C59" s="44"/>
      <c r="D59" s="32"/>
      <c r="E59" s="56" t="s">
        <v>220</v>
      </c>
      <c r="F59" s="55"/>
      <c r="G59" s="97"/>
      <c r="H59" s="55"/>
      <c r="I59" s="97"/>
      <c r="J59" s="55"/>
      <c r="K59" s="46"/>
    </row>
    <row r="60" spans="1:11" ht="15.75" thickBot="1">
      <c r="A60" s="52"/>
      <c r="B60" s="52"/>
      <c r="C60" s="52"/>
      <c r="D60" s="6"/>
      <c r="E60" s="74" t="s">
        <v>283</v>
      </c>
      <c r="F60" s="75">
        <v>5</v>
      </c>
      <c r="G60" s="76" t="s">
        <v>11</v>
      </c>
      <c r="H60" s="140"/>
      <c r="I60" s="76" t="s">
        <v>13</v>
      </c>
      <c r="J60" s="75">
        <f t="shared" si="0"/>
        <v>0</v>
      </c>
      <c r="K60" s="77"/>
    </row>
    <row r="61" spans="1:11" ht="15.75" thickBot="1">
      <c r="A61" s="12" t="s">
        <v>110</v>
      </c>
      <c r="B61" s="13"/>
      <c r="C61" s="13"/>
      <c r="D61" s="13"/>
      <c r="E61" s="7"/>
      <c r="F61" s="7"/>
      <c r="G61" s="8"/>
      <c r="H61" s="38" t="s">
        <v>18</v>
      </c>
      <c r="I61" s="40"/>
      <c r="J61" s="39">
        <f>C40*D40+SUM(J41:J60)</f>
        <v>0</v>
      </c>
      <c r="K61" s="11"/>
    </row>
    <row r="63" spans="1:11" ht="15.75" thickBot="1"/>
    <row r="64" spans="1:11" ht="15.75" thickBot="1">
      <c r="A64" s="41" t="s">
        <v>6</v>
      </c>
      <c r="B64" s="12" t="s">
        <v>20</v>
      </c>
      <c r="C64" s="31" t="s">
        <v>10</v>
      </c>
      <c r="D64" s="5" t="s">
        <v>17</v>
      </c>
      <c r="E64" s="2" t="s">
        <v>7</v>
      </c>
      <c r="F64" s="10" t="s">
        <v>9</v>
      </c>
      <c r="G64" s="4" t="s">
        <v>11</v>
      </c>
      <c r="H64" s="10" t="s">
        <v>12</v>
      </c>
      <c r="I64" s="4" t="s">
        <v>13</v>
      </c>
      <c r="J64" s="10" t="s">
        <v>15</v>
      </c>
      <c r="K64" s="30" t="s">
        <v>46</v>
      </c>
    </row>
    <row r="65" spans="1:11" ht="15.75" thickBot="1">
      <c r="A65" s="24" t="s">
        <v>284</v>
      </c>
      <c r="B65" s="6" t="s">
        <v>260</v>
      </c>
      <c r="C65" s="11">
        <v>40</v>
      </c>
      <c r="D65" s="144"/>
      <c r="E65" s="56" t="s">
        <v>293</v>
      </c>
      <c r="F65" s="55"/>
      <c r="G65" s="97"/>
      <c r="H65" s="55"/>
      <c r="I65" s="97"/>
      <c r="J65" s="55"/>
      <c r="K65" s="102"/>
    </row>
    <row r="66" spans="1:11" ht="15.75" thickBot="1">
      <c r="A66" s="52" t="s">
        <v>32</v>
      </c>
      <c r="B66" s="52" t="s">
        <v>52</v>
      </c>
      <c r="C66" s="52" t="s">
        <v>286</v>
      </c>
      <c r="D66" s="2"/>
      <c r="E66" s="70" t="s">
        <v>294</v>
      </c>
      <c r="F66" s="34">
        <v>5</v>
      </c>
      <c r="G66" s="35" t="s">
        <v>11</v>
      </c>
      <c r="H66" s="140"/>
      <c r="I66" s="35" t="s">
        <v>13</v>
      </c>
      <c r="J66" s="34">
        <f>F66*H66</f>
        <v>0</v>
      </c>
      <c r="K66" s="78"/>
    </row>
    <row r="67" spans="1:11" ht="15.75" thickBot="1">
      <c r="A67" s="44" t="s">
        <v>285</v>
      </c>
      <c r="B67" s="44" t="s">
        <v>37</v>
      </c>
      <c r="C67" s="44" t="s">
        <v>287</v>
      </c>
      <c r="D67" s="32"/>
      <c r="E67" s="74" t="s">
        <v>295</v>
      </c>
      <c r="F67" s="75">
        <v>5</v>
      </c>
      <c r="G67" s="76" t="s">
        <v>11</v>
      </c>
      <c r="H67" s="140"/>
      <c r="I67" s="76" t="s">
        <v>13</v>
      </c>
      <c r="J67" s="75">
        <f t="shared" ref="J67" si="1">F67*H67</f>
        <v>0</v>
      </c>
      <c r="K67" s="77"/>
    </row>
    <row r="68" spans="1:11">
      <c r="A68" s="44" t="s">
        <v>35</v>
      </c>
      <c r="B68" s="44" t="s">
        <v>38</v>
      </c>
      <c r="C68" s="44" t="s">
        <v>269</v>
      </c>
      <c r="D68" s="32"/>
      <c r="E68" s="2"/>
      <c r="F68" s="3"/>
      <c r="G68" s="4"/>
      <c r="H68" s="3"/>
      <c r="I68" s="4"/>
      <c r="J68" s="3"/>
      <c r="K68" s="5"/>
    </row>
    <row r="69" spans="1:11">
      <c r="A69" s="44"/>
      <c r="B69" s="44" t="s">
        <v>39</v>
      </c>
      <c r="C69" s="44" t="s">
        <v>288</v>
      </c>
      <c r="D69" s="32"/>
      <c r="E69" s="32"/>
      <c r="F69" s="20"/>
      <c r="G69" s="21"/>
      <c r="H69" s="20"/>
      <c r="I69" s="21"/>
      <c r="J69" s="20"/>
      <c r="K69" s="29"/>
    </row>
    <row r="70" spans="1:11">
      <c r="A70" s="44"/>
      <c r="B70" s="44"/>
      <c r="C70" s="44" t="s">
        <v>289</v>
      </c>
      <c r="D70" s="32"/>
      <c r="E70" s="32"/>
      <c r="F70" s="20"/>
      <c r="G70" s="21"/>
      <c r="H70" s="20"/>
      <c r="I70" s="21"/>
      <c r="J70" s="20"/>
      <c r="K70" s="29"/>
    </row>
    <row r="71" spans="1:11">
      <c r="A71" s="44"/>
      <c r="B71" s="44"/>
      <c r="C71" s="44" t="s">
        <v>290</v>
      </c>
      <c r="D71" s="32"/>
      <c r="E71" s="32"/>
      <c r="F71" s="20"/>
      <c r="G71" s="21"/>
      <c r="H71" s="20"/>
      <c r="I71" s="21"/>
      <c r="J71" s="20"/>
      <c r="K71" s="29"/>
    </row>
    <row r="72" spans="1:11">
      <c r="A72" s="44"/>
      <c r="B72" s="44"/>
      <c r="C72" s="44" t="s">
        <v>291</v>
      </c>
      <c r="D72" s="32"/>
      <c r="E72" s="32"/>
      <c r="F72" s="20"/>
      <c r="G72" s="21"/>
      <c r="H72" s="20"/>
      <c r="I72" s="21"/>
      <c r="J72" s="20"/>
      <c r="K72" s="29"/>
    </row>
    <row r="73" spans="1:11" ht="15.75" thickBot="1">
      <c r="A73" s="44"/>
      <c r="B73" s="44"/>
      <c r="C73" s="44" t="s">
        <v>292</v>
      </c>
      <c r="D73" s="32"/>
      <c r="E73" s="6"/>
      <c r="F73" s="7"/>
      <c r="G73" s="8"/>
      <c r="H73" s="7"/>
      <c r="I73" s="8"/>
      <c r="J73" s="7"/>
      <c r="K73" s="9"/>
    </row>
    <row r="74" spans="1:11" ht="15.75" thickBot="1">
      <c r="A74" s="12" t="s">
        <v>110</v>
      </c>
      <c r="B74" s="13"/>
      <c r="C74" s="13"/>
      <c r="D74" s="13"/>
      <c r="E74" s="7"/>
      <c r="F74" s="7"/>
      <c r="G74" s="8"/>
      <c r="H74" s="38" t="s">
        <v>18</v>
      </c>
      <c r="I74" s="40"/>
      <c r="J74" s="39">
        <f>C65*D65+SUM(J66:J68)</f>
        <v>0</v>
      </c>
      <c r="K74" s="11"/>
    </row>
    <row r="77" spans="1:11" ht="31.5">
      <c r="A77" s="147" t="s">
        <v>344</v>
      </c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12" t="s">
        <v>7</v>
      </c>
      <c r="F80" s="31" t="s">
        <v>9</v>
      </c>
      <c r="G80" s="14" t="s">
        <v>11</v>
      </c>
      <c r="H80" s="31" t="s">
        <v>12</v>
      </c>
      <c r="I80" s="14" t="s">
        <v>13</v>
      </c>
      <c r="J80" s="31" t="s">
        <v>15</v>
      </c>
      <c r="K80" s="33" t="s">
        <v>46</v>
      </c>
    </row>
    <row r="81" spans="1:11" ht="15.75" thickBot="1">
      <c r="A81" s="26" t="s">
        <v>175</v>
      </c>
      <c r="B81" s="32">
        <v>1</v>
      </c>
      <c r="C81" s="27">
        <v>75</v>
      </c>
      <c r="D81" s="139"/>
      <c r="E81" s="104" t="s">
        <v>229</v>
      </c>
      <c r="F81" s="105"/>
      <c r="G81" s="106"/>
      <c r="H81" s="105"/>
      <c r="I81" s="106"/>
      <c r="J81" s="105"/>
      <c r="K81" s="108"/>
    </row>
    <row r="82" spans="1:11" ht="15.75" thickBot="1">
      <c r="A82" s="25" t="s">
        <v>32</v>
      </c>
      <c r="B82" s="51"/>
      <c r="C82" s="51"/>
      <c r="D82" s="10"/>
      <c r="E82" s="63" t="s">
        <v>135</v>
      </c>
      <c r="F82" s="58">
        <v>5</v>
      </c>
      <c r="G82" s="59" t="s">
        <v>11</v>
      </c>
      <c r="H82" s="140"/>
      <c r="I82" s="59" t="s">
        <v>13</v>
      </c>
      <c r="J82" s="58">
        <f>F82*H82</f>
        <v>0</v>
      </c>
      <c r="K82" s="80"/>
    </row>
    <row r="83" spans="1:11">
      <c r="A83" s="56" t="s">
        <v>177</v>
      </c>
      <c r="B83" s="55"/>
      <c r="C83" s="55"/>
      <c r="D83" s="27"/>
      <c r="E83" s="64" t="s">
        <v>136</v>
      </c>
      <c r="F83" s="34">
        <v>10</v>
      </c>
      <c r="G83" s="35" t="s">
        <v>11</v>
      </c>
      <c r="H83" s="140"/>
      <c r="I83" s="35" t="s">
        <v>13</v>
      </c>
      <c r="J83" s="34">
        <f>F83*H83</f>
        <v>0</v>
      </c>
      <c r="K83" s="78"/>
    </row>
    <row r="84" spans="1:11">
      <c r="A84" s="53"/>
      <c r="B84" s="48"/>
      <c r="C84" s="48"/>
      <c r="D84" s="27"/>
      <c r="E84" s="64" t="s">
        <v>81</v>
      </c>
      <c r="F84" s="34">
        <v>15</v>
      </c>
      <c r="G84" s="35" t="s">
        <v>11</v>
      </c>
      <c r="H84" s="140"/>
      <c r="I84" s="35" t="s">
        <v>13</v>
      </c>
      <c r="J84" s="34">
        <f>F84*H84</f>
        <v>0</v>
      </c>
      <c r="K84" s="78"/>
    </row>
    <row r="85" spans="1:11">
      <c r="A85" s="53"/>
      <c r="B85" s="48"/>
      <c r="C85" s="48"/>
      <c r="D85" s="27"/>
      <c r="E85" s="64" t="s">
        <v>101</v>
      </c>
      <c r="F85" s="34">
        <v>5</v>
      </c>
      <c r="G85" s="35" t="s">
        <v>11</v>
      </c>
      <c r="H85" s="140"/>
      <c r="I85" s="35" t="s">
        <v>13</v>
      </c>
      <c r="J85" s="34">
        <f>F85*H85</f>
        <v>0</v>
      </c>
      <c r="K85" s="78"/>
    </row>
    <row r="86" spans="1:11" ht="15.75" thickBot="1">
      <c r="A86" s="53"/>
      <c r="B86" s="48"/>
      <c r="C86" s="48"/>
      <c r="D86" s="27"/>
      <c r="E86" s="66" t="s">
        <v>176</v>
      </c>
      <c r="F86" s="37">
        <v>15</v>
      </c>
      <c r="G86" s="61" t="s">
        <v>11</v>
      </c>
      <c r="H86" s="143"/>
      <c r="I86" s="61" t="s">
        <v>13</v>
      </c>
      <c r="J86" s="37">
        <f>F86*H86</f>
        <v>0</v>
      </c>
      <c r="K86" s="79"/>
    </row>
    <row r="87" spans="1:11">
      <c r="A87" s="53"/>
      <c r="B87" s="48"/>
      <c r="C87" s="48"/>
      <c r="D87" s="27"/>
      <c r="E87" s="105" t="s">
        <v>226</v>
      </c>
      <c r="F87" s="105"/>
      <c r="G87" s="106"/>
      <c r="H87" s="105"/>
      <c r="I87" s="106"/>
      <c r="J87" s="105"/>
      <c r="K87" s="107"/>
    </row>
    <row r="88" spans="1:11">
      <c r="A88" s="53"/>
      <c r="B88" s="48"/>
      <c r="C88" s="48"/>
      <c r="D88" s="27"/>
      <c r="E88" s="63" t="s">
        <v>103</v>
      </c>
      <c r="F88" s="58">
        <v>5</v>
      </c>
      <c r="G88" s="59" t="s">
        <v>11</v>
      </c>
      <c r="H88" s="142"/>
      <c r="I88" s="59" t="s">
        <v>13</v>
      </c>
      <c r="J88" s="58">
        <f>F88*H88</f>
        <v>0</v>
      </c>
      <c r="K88" s="80"/>
    </row>
    <row r="89" spans="1:11" ht="15.75" thickBot="1">
      <c r="A89" s="54"/>
      <c r="B89" s="62"/>
      <c r="C89" s="62"/>
      <c r="D89" s="11"/>
      <c r="E89" s="92" t="s">
        <v>104</v>
      </c>
      <c r="F89" s="75">
        <v>10</v>
      </c>
      <c r="G89" s="76" t="s">
        <v>11</v>
      </c>
      <c r="H89" s="142"/>
      <c r="I89" s="76" t="s">
        <v>13</v>
      </c>
      <c r="J89" s="75">
        <f>F89*H89</f>
        <v>0</v>
      </c>
      <c r="K89" s="77"/>
    </row>
    <row r="90" spans="1:11" ht="15.75" thickBot="1">
      <c r="A90" s="6" t="s">
        <v>180</v>
      </c>
      <c r="B90" s="7"/>
      <c r="C90" s="7"/>
      <c r="D90" s="7"/>
      <c r="E90" s="13"/>
      <c r="F90" s="13"/>
      <c r="G90" s="14"/>
      <c r="H90" s="19" t="s">
        <v>18</v>
      </c>
      <c r="I90" s="16"/>
      <c r="J90" s="17">
        <f>C81*D81+SUM(J82:J89)</f>
        <v>0</v>
      </c>
      <c r="K90" s="31"/>
    </row>
    <row r="93" spans="1:11" ht="31.5">
      <c r="A93" s="147" t="s">
        <v>345</v>
      </c>
    </row>
    <row r="95" spans="1:11" ht="15.75" thickBot="1"/>
    <row r="96" spans="1:11" ht="15.75" thickBot="1">
      <c r="A96" s="41" t="s">
        <v>6</v>
      </c>
      <c r="B96" s="12" t="s">
        <v>20</v>
      </c>
      <c r="C96" s="31" t="s">
        <v>10</v>
      </c>
      <c r="D96" s="5" t="s">
        <v>17</v>
      </c>
      <c r="E96" s="12" t="s">
        <v>7</v>
      </c>
      <c r="F96" s="31" t="s">
        <v>9</v>
      </c>
      <c r="G96" s="14" t="s">
        <v>11</v>
      </c>
      <c r="H96" s="31" t="s">
        <v>12</v>
      </c>
      <c r="I96" s="14" t="s">
        <v>13</v>
      </c>
      <c r="J96" s="31" t="s">
        <v>15</v>
      </c>
      <c r="K96" s="33" t="s">
        <v>46</v>
      </c>
    </row>
    <row r="97" spans="1:11" ht="15.75" thickBot="1">
      <c r="A97" s="24" t="s">
        <v>112</v>
      </c>
      <c r="B97" s="6" t="s">
        <v>113</v>
      </c>
      <c r="C97" s="11">
        <v>25</v>
      </c>
      <c r="D97" s="139"/>
      <c r="E97" s="104" t="s">
        <v>240</v>
      </c>
      <c r="F97" s="105"/>
      <c r="G97" s="106"/>
      <c r="H97" s="105"/>
      <c r="I97" s="106"/>
      <c r="J97" s="105"/>
      <c r="K97" s="108"/>
    </row>
    <row r="98" spans="1:11" ht="15.75" thickBot="1">
      <c r="A98" s="52" t="s">
        <v>32</v>
      </c>
      <c r="B98" s="52" t="s">
        <v>52</v>
      </c>
      <c r="C98" s="52"/>
      <c r="D98" s="10"/>
      <c r="E98" s="83" t="s">
        <v>93</v>
      </c>
      <c r="F98" s="84">
        <v>10</v>
      </c>
      <c r="G98" s="85" t="s">
        <v>11</v>
      </c>
      <c r="H98" s="145"/>
      <c r="I98" s="85" t="s">
        <v>13</v>
      </c>
      <c r="J98" s="84">
        <f>F98*H98</f>
        <v>0</v>
      </c>
      <c r="K98" s="81"/>
    </row>
    <row r="99" spans="1:11">
      <c r="A99" s="53" t="s">
        <v>34</v>
      </c>
      <c r="B99" s="45" t="s">
        <v>37</v>
      </c>
      <c r="C99" s="44"/>
      <c r="D99" s="32"/>
      <c r="E99" s="56" t="s">
        <v>235</v>
      </c>
      <c r="F99" s="55"/>
      <c r="G99" s="97"/>
      <c r="H99" s="55"/>
      <c r="I99" s="97"/>
      <c r="J99" s="55"/>
      <c r="K99" s="46"/>
    </row>
    <row r="100" spans="1:11">
      <c r="A100" s="53" t="s">
        <v>27</v>
      </c>
      <c r="B100" s="44" t="s">
        <v>38</v>
      </c>
      <c r="C100" s="44"/>
      <c r="D100" s="32"/>
      <c r="E100" s="70" t="s">
        <v>21</v>
      </c>
      <c r="F100" s="34">
        <v>5</v>
      </c>
      <c r="G100" s="35" t="s">
        <v>11</v>
      </c>
      <c r="H100" s="140"/>
      <c r="I100" s="35" t="s">
        <v>13</v>
      </c>
      <c r="J100" s="34">
        <f t="shared" ref="J100:J103" si="2">F100*H100</f>
        <v>0</v>
      </c>
      <c r="K100" s="78"/>
    </row>
    <row r="101" spans="1:11" ht="15.75" thickBot="1">
      <c r="A101" s="53" t="s">
        <v>48</v>
      </c>
      <c r="B101" s="44" t="s">
        <v>115</v>
      </c>
      <c r="C101" s="44"/>
      <c r="D101" s="32"/>
      <c r="E101" s="74" t="s">
        <v>22</v>
      </c>
      <c r="F101" s="75">
        <v>25</v>
      </c>
      <c r="G101" s="76" t="s">
        <v>11</v>
      </c>
      <c r="H101" s="140"/>
      <c r="I101" s="76" t="s">
        <v>13</v>
      </c>
      <c r="J101" s="75">
        <f t="shared" si="2"/>
        <v>0</v>
      </c>
      <c r="K101" s="77"/>
    </row>
    <row r="102" spans="1:11">
      <c r="A102" s="53" t="s">
        <v>114</v>
      </c>
      <c r="B102" s="44"/>
      <c r="C102" s="44"/>
      <c r="D102" s="32"/>
      <c r="E102" s="112" t="s">
        <v>236</v>
      </c>
      <c r="F102" s="113"/>
      <c r="G102" s="114"/>
      <c r="H102" s="113"/>
      <c r="I102" s="114"/>
      <c r="J102" s="113"/>
      <c r="K102" s="115"/>
    </row>
    <row r="103" spans="1:11" ht="15.75" thickBot="1">
      <c r="A103" s="50"/>
      <c r="B103" s="44"/>
      <c r="C103" s="44"/>
      <c r="D103" s="32"/>
      <c r="E103" s="83" t="s">
        <v>243</v>
      </c>
      <c r="F103" s="84">
        <v>5</v>
      </c>
      <c r="G103" s="85" t="s">
        <v>11</v>
      </c>
      <c r="H103" s="145"/>
      <c r="I103" s="85" t="s">
        <v>13</v>
      </c>
      <c r="J103" s="84">
        <f t="shared" si="2"/>
        <v>0</v>
      </c>
      <c r="K103" s="81"/>
    </row>
    <row r="104" spans="1:11">
      <c r="A104" s="50"/>
      <c r="B104" s="44"/>
      <c r="C104" s="44"/>
      <c r="D104" s="27"/>
      <c r="E104" s="20"/>
      <c r="F104" s="20"/>
      <c r="G104" s="21"/>
      <c r="H104" s="20"/>
      <c r="I104" s="21"/>
      <c r="J104" s="20"/>
      <c r="K104" s="73"/>
    </row>
    <row r="105" spans="1:11" ht="15.75" thickBot="1">
      <c r="A105" s="53"/>
      <c r="B105" s="52"/>
      <c r="C105" s="44"/>
      <c r="D105" s="27"/>
      <c r="E105" s="20"/>
      <c r="F105" s="20"/>
      <c r="G105" s="21"/>
      <c r="H105" s="20"/>
      <c r="I105" s="21"/>
      <c r="J105" s="20"/>
      <c r="K105" s="72"/>
    </row>
    <row r="106" spans="1:11" ht="15.75" thickBot="1">
      <c r="A106" s="12" t="s">
        <v>123</v>
      </c>
      <c r="B106" s="13"/>
      <c r="C106" s="13"/>
      <c r="D106" s="13"/>
      <c r="E106" s="13"/>
      <c r="F106" s="13"/>
      <c r="G106" s="14"/>
      <c r="H106" s="19" t="s">
        <v>18</v>
      </c>
      <c r="I106" s="16"/>
      <c r="J106" s="17">
        <f>C97*D97+SUM(J98:J103)</f>
        <v>0</v>
      </c>
      <c r="K106" s="31"/>
    </row>
  </sheetData>
  <sheetProtection password="8713" sheet="1" objects="1" scenarios="1"/>
  <dataValidations count="16">
    <dataValidation type="whole" allowBlank="1" showInputMessage="1" showErrorMessage="1" sqref="D97">
      <formula1>3</formula1>
      <formula2>12</formula2>
    </dataValidation>
    <dataValidation type="custom" showInputMessage="1" showErrorMessage="1" sqref="H100:H101">
      <formula1>SUM($H$100:$H$101)&lt;=1</formula1>
    </dataValidation>
    <dataValidation type="custom" showInputMessage="1" showErrorMessage="1" sqref="H82:H86">
      <formula1>SUM($H$82:$H$86)&lt;=2</formula1>
    </dataValidation>
    <dataValidation type="whole" allowBlank="1" showInputMessage="1" showErrorMessage="1" sqref="H52:H55 H60">
      <formula1>1</formula1>
      <formula2>10</formula2>
    </dataValidation>
    <dataValidation type="custom" allowBlank="1" showInputMessage="1" showErrorMessage="1" sqref="H48:H50">
      <formula1>SUM($H$48:$H$50)&lt;=10</formula1>
    </dataValidation>
    <dataValidation type="custom" allowBlank="1" showInputMessage="1" showErrorMessage="1" sqref="H45:H46">
      <formula1>SUM($H$45:$H$46)&lt;=10</formula1>
    </dataValidation>
    <dataValidation type="custom" allowBlank="1" showInputMessage="1" showErrorMessage="1" sqref="H43">
      <formula1>SUM($H$43)&lt;=10</formula1>
    </dataValidation>
    <dataValidation type="custom" allowBlank="1" showInputMessage="1" showErrorMessage="1" sqref="H41">
      <formula1>SUM($H$41)&lt;=10</formula1>
    </dataValidation>
    <dataValidation type="custom" allowBlank="1" showInputMessage="1" showErrorMessage="1" sqref="H66:H67">
      <formula1>SUM($H$66:$H$67)&lt;=10</formula1>
    </dataValidation>
    <dataValidation type="whole" allowBlank="1" showInputMessage="1" showErrorMessage="1" sqref="D40 D65">
      <formula1>3</formula1>
      <formula2>10</formula2>
    </dataValidation>
    <dataValidation type="whole" allowBlank="1" showInputMessage="1" showErrorMessage="1" sqref="H26 H24">
      <formula1>1</formula1>
      <formula2>3</formula2>
    </dataValidation>
    <dataValidation type="custom" showInputMessage="1" showErrorMessage="1" sqref="H14:H15">
      <formula1>SUM($H$14:$H$15)&lt;=1</formula1>
    </dataValidation>
    <dataValidation type="whole" operator="equal" allowBlank="1" showInputMessage="1" showErrorMessage="1" sqref="H12 H17:H18 H57:H58 D81 H88:H89 H98 H103">
      <formula1>1</formula1>
    </dataValidation>
    <dataValidation type="custom" allowBlank="1" showInputMessage="1" showErrorMessage="1" sqref="H7:H8">
      <formula1>SUM($H$7:$H$8)&lt;=3</formula1>
    </dataValidation>
    <dataValidation type="whole" allowBlank="1" showInputMessage="1" showErrorMessage="1" sqref="D23">
      <formula1>10</formula1>
      <formula2>33</formula2>
    </dataValidation>
    <dataValidation type="whole" allowBlank="1" showInputMessage="1" showErrorMessage="1" sqref="D2 H3 H5 H10">
      <formula1>10</formula1>
      <formula2>30</formula2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06"/>
  <sheetViews>
    <sheetView topLeftCell="A67" workbookViewId="0">
      <selection activeCell="H101" sqref="H101"/>
    </sheetView>
  </sheetViews>
  <sheetFormatPr defaultRowHeight="15"/>
  <cols>
    <col min="1" max="1" width="27.42578125" bestFit="1" customWidth="1"/>
    <col min="2" max="2" width="24" bestFit="1" customWidth="1"/>
    <col min="3" max="3" width="32.28515625" bestFit="1" customWidth="1"/>
    <col min="4" max="4" width="18.140625" bestFit="1" customWidth="1"/>
    <col min="5" max="5" width="33.5703125" customWidth="1"/>
    <col min="6" max="6" width="7.85546875" customWidth="1"/>
    <col min="10" max="10" width="10.85546875" customWidth="1"/>
    <col min="11" max="11" width="24.140625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124</v>
      </c>
      <c r="B2" s="6" t="s">
        <v>125</v>
      </c>
      <c r="C2" s="11">
        <v>6</v>
      </c>
      <c r="D2" s="139"/>
      <c r="E2" s="104" t="s">
        <v>244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2" t="s">
        <v>128</v>
      </c>
      <c r="D3" s="10"/>
      <c r="E3" s="87" t="s">
        <v>63</v>
      </c>
      <c r="F3" s="88">
        <v>1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53" t="s">
        <v>48</v>
      </c>
      <c r="B4" s="45" t="s">
        <v>37</v>
      </c>
      <c r="C4" s="45" t="s">
        <v>129</v>
      </c>
      <c r="D4" s="32"/>
      <c r="E4" s="56" t="s">
        <v>245</v>
      </c>
      <c r="F4" s="55"/>
      <c r="G4" s="97"/>
      <c r="H4" s="55"/>
      <c r="I4" s="97"/>
      <c r="J4" s="55"/>
      <c r="K4" s="46"/>
    </row>
    <row r="5" spans="1:11" ht="15.75" thickBot="1">
      <c r="A5" s="53" t="s">
        <v>34</v>
      </c>
      <c r="B5" s="44" t="s">
        <v>38</v>
      </c>
      <c r="C5" s="44" t="s">
        <v>130</v>
      </c>
      <c r="D5" s="32"/>
      <c r="E5" s="86" t="s">
        <v>134</v>
      </c>
      <c r="F5" s="37">
        <v>0</v>
      </c>
      <c r="G5" s="61" t="s">
        <v>11</v>
      </c>
      <c r="H5" s="143"/>
      <c r="I5" s="61" t="s">
        <v>13</v>
      </c>
      <c r="J5" s="37">
        <f>F5*H5</f>
        <v>0</v>
      </c>
      <c r="K5" s="79"/>
    </row>
    <row r="6" spans="1:11">
      <c r="A6" s="91" t="s">
        <v>126</v>
      </c>
      <c r="B6" s="44" t="s">
        <v>39</v>
      </c>
      <c r="C6" s="44" t="s">
        <v>131</v>
      </c>
      <c r="D6" s="32"/>
      <c r="E6" s="56" t="s">
        <v>246</v>
      </c>
      <c r="F6" s="55"/>
      <c r="G6" s="97"/>
      <c r="H6" s="55"/>
      <c r="I6" s="97"/>
      <c r="J6" s="55"/>
      <c r="K6" s="46"/>
    </row>
    <row r="7" spans="1:11">
      <c r="A7" s="91" t="s">
        <v>127</v>
      </c>
      <c r="B7" s="44"/>
      <c r="C7" s="44" t="s">
        <v>132</v>
      </c>
      <c r="D7" s="32"/>
      <c r="E7" s="70" t="s">
        <v>135</v>
      </c>
      <c r="F7" s="34">
        <v>5</v>
      </c>
      <c r="G7" s="35" t="s">
        <v>11</v>
      </c>
      <c r="H7" s="140"/>
      <c r="I7" s="35" t="s">
        <v>13</v>
      </c>
      <c r="J7" s="34">
        <f>F7*H7</f>
        <v>0</v>
      </c>
      <c r="K7" s="78"/>
    </row>
    <row r="8" spans="1:11" ht="15.75" thickBot="1">
      <c r="A8" s="91"/>
      <c r="B8" s="44"/>
      <c r="C8" s="44" t="s">
        <v>133</v>
      </c>
      <c r="D8" s="32"/>
      <c r="E8" s="86" t="s">
        <v>136</v>
      </c>
      <c r="F8" s="37">
        <v>10</v>
      </c>
      <c r="G8" s="61" t="s">
        <v>11</v>
      </c>
      <c r="H8" s="140"/>
      <c r="I8" s="61" t="s">
        <v>13</v>
      </c>
      <c r="J8" s="37">
        <f>F8*H8</f>
        <v>0</v>
      </c>
      <c r="K8" s="79"/>
    </row>
    <row r="9" spans="1:11">
      <c r="A9" s="91"/>
      <c r="B9" s="44"/>
      <c r="C9" s="44"/>
      <c r="D9" s="32"/>
      <c r="E9" s="56" t="s">
        <v>247</v>
      </c>
      <c r="F9" s="55"/>
      <c r="G9" s="97"/>
      <c r="H9" s="55"/>
      <c r="I9" s="97"/>
      <c r="J9" s="55"/>
      <c r="K9" s="46"/>
    </row>
    <row r="10" spans="1:11" ht="15.75" thickBot="1">
      <c r="A10" s="53"/>
      <c r="B10" s="44"/>
      <c r="C10" s="44"/>
      <c r="D10" s="32"/>
      <c r="E10" s="118" t="s">
        <v>137</v>
      </c>
      <c r="F10" s="37">
        <v>4</v>
      </c>
      <c r="G10" s="61" t="s">
        <v>11</v>
      </c>
      <c r="H10" s="143"/>
      <c r="I10" s="61" t="s">
        <v>13</v>
      </c>
      <c r="J10" s="37">
        <f>F10*H10</f>
        <v>0</v>
      </c>
      <c r="K10" s="79"/>
    </row>
    <row r="11" spans="1:11">
      <c r="A11" s="48"/>
      <c r="B11" s="44"/>
      <c r="C11" s="44"/>
      <c r="D11" s="32"/>
      <c r="E11" s="56" t="s">
        <v>248</v>
      </c>
      <c r="F11" s="55"/>
      <c r="G11" s="97"/>
      <c r="H11" s="55"/>
      <c r="I11" s="97"/>
      <c r="J11" s="55"/>
      <c r="K11" s="46"/>
    </row>
    <row r="12" spans="1:11" ht="15.75" thickBot="1">
      <c r="A12" s="50"/>
      <c r="B12" s="44"/>
      <c r="C12" s="44"/>
      <c r="D12" s="32"/>
      <c r="E12" s="86" t="s">
        <v>93</v>
      </c>
      <c r="F12" s="37">
        <v>10</v>
      </c>
      <c r="G12" s="61" t="s">
        <v>11</v>
      </c>
      <c r="H12" s="143"/>
      <c r="I12" s="61" t="s">
        <v>13</v>
      </c>
      <c r="J12" s="37">
        <f>F12*H12</f>
        <v>0</v>
      </c>
      <c r="K12" s="79"/>
    </row>
    <row r="13" spans="1:11">
      <c r="A13" s="50"/>
      <c r="B13" s="44"/>
      <c r="C13" s="44"/>
      <c r="D13" s="32"/>
      <c r="E13" s="56" t="s">
        <v>235</v>
      </c>
      <c r="F13" s="55"/>
      <c r="G13" s="97"/>
      <c r="H13" s="55"/>
      <c r="I13" s="97"/>
      <c r="J13" s="55"/>
      <c r="K13" s="46"/>
    </row>
    <row r="14" spans="1:11">
      <c r="A14" s="50"/>
      <c r="B14" s="44"/>
      <c r="C14" s="44"/>
      <c r="D14" s="32"/>
      <c r="E14" s="70" t="s">
        <v>94</v>
      </c>
      <c r="F14" s="34">
        <v>5</v>
      </c>
      <c r="G14" s="35" t="s">
        <v>11</v>
      </c>
      <c r="H14" s="140"/>
      <c r="I14" s="35" t="s">
        <v>13</v>
      </c>
      <c r="J14" s="34">
        <f>F14*H14</f>
        <v>0</v>
      </c>
      <c r="K14" s="78"/>
    </row>
    <row r="15" spans="1:11" ht="15.75" thickBot="1">
      <c r="A15" s="53"/>
      <c r="B15" s="44"/>
      <c r="C15" s="44"/>
      <c r="D15" s="32"/>
      <c r="E15" s="86" t="s">
        <v>95</v>
      </c>
      <c r="F15" s="37">
        <v>25</v>
      </c>
      <c r="G15" s="61" t="s">
        <v>11</v>
      </c>
      <c r="H15" s="140"/>
      <c r="I15" s="61" t="s">
        <v>13</v>
      </c>
      <c r="J15" s="37">
        <f>F15*H15</f>
        <v>0</v>
      </c>
      <c r="K15" s="79"/>
    </row>
    <row r="16" spans="1:11">
      <c r="A16" s="53"/>
      <c r="B16" s="44"/>
      <c r="C16" s="44"/>
      <c r="D16" s="32"/>
      <c r="E16" s="56" t="s">
        <v>236</v>
      </c>
      <c r="F16" s="55"/>
      <c r="G16" s="97"/>
      <c r="H16" s="55"/>
      <c r="I16" s="97"/>
      <c r="J16" s="55"/>
      <c r="K16" s="46"/>
    </row>
    <row r="17" spans="1:11">
      <c r="A17" s="53"/>
      <c r="B17" s="44"/>
      <c r="C17" s="44"/>
      <c r="D17" s="32"/>
      <c r="E17" s="70" t="s">
        <v>96</v>
      </c>
      <c r="F17" s="34">
        <v>5</v>
      </c>
      <c r="G17" s="35" t="s">
        <v>11</v>
      </c>
      <c r="H17" s="140"/>
      <c r="I17" s="35" t="s">
        <v>13</v>
      </c>
      <c r="J17" s="34">
        <f>F17*H17</f>
        <v>0</v>
      </c>
      <c r="K17" s="78" t="s">
        <v>139</v>
      </c>
    </row>
    <row r="18" spans="1:11" ht="15.75" thickBot="1">
      <c r="A18" s="53"/>
      <c r="B18" s="52"/>
      <c r="C18" s="52"/>
      <c r="D18" s="6"/>
      <c r="E18" s="74" t="s">
        <v>138</v>
      </c>
      <c r="F18" s="75">
        <v>5</v>
      </c>
      <c r="G18" s="76" t="s">
        <v>11</v>
      </c>
      <c r="H18" s="140"/>
      <c r="I18" s="76" t="s">
        <v>13</v>
      </c>
      <c r="J18" s="75">
        <f>F18*H18</f>
        <v>0</v>
      </c>
      <c r="K18" s="77"/>
    </row>
    <row r="19" spans="1:11" ht="15.75" thickBot="1">
      <c r="A19" s="12" t="s">
        <v>110</v>
      </c>
      <c r="B19" s="13"/>
      <c r="C19" s="13"/>
      <c r="D19" s="13"/>
      <c r="E19" s="7"/>
      <c r="F19" s="7"/>
      <c r="G19" s="8"/>
      <c r="H19" s="38" t="s">
        <v>18</v>
      </c>
      <c r="I19" s="40"/>
      <c r="J19" s="39">
        <f>C2*D2+SUM(J3:J18)</f>
        <v>0</v>
      </c>
      <c r="K19" s="11"/>
    </row>
    <row r="21" spans="1:11" ht="15.75" thickBot="1"/>
    <row r="22" spans="1:11" ht="15.75" thickBot="1">
      <c r="A22" s="41" t="s">
        <v>6</v>
      </c>
      <c r="B22" s="12" t="s">
        <v>20</v>
      </c>
      <c r="C22" s="31" t="s">
        <v>10</v>
      </c>
      <c r="D22" s="5" t="s">
        <v>17</v>
      </c>
      <c r="E22" s="12" t="s">
        <v>7</v>
      </c>
      <c r="F22" s="31" t="s">
        <v>9</v>
      </c>
      <c r="G22" s="14" t="s">
        <v>11</v>
      </c>
      <c r="H22" s="31" t="s">
        <v>12</v>
      </c>
      <c r="I22" s="14" t="s">
        <v>13</v>
      </c>
      <c r="J22" s="31" t="s">
        <v>15</v>
      </c>
      <c r="K22" s="33" t="s">
        <v>46</v>
      </c>
    </row>
    <row r="23" spans="1:11" ht="15.75" thickBot="1">
      <c r="A23" s="24" t="s">
        <v>140</v>
      </c>
      <c r="B23" s="32" t="s">
        <v>141</v>
      </c>
      <c r="C23" s="27">
        <v>3</v>
      </c>
      <c r="D23" s="139"/>
      <c r="E23" s="104" t="s">
        <v>249</v>
      </c>
      <c r="F23" s="105"/>
      <c r="G23" s="106"/>
      <c r="H23" s="105"/>
      <c r="I23" s="106"/>
      <c r="J23" s="105"/>
      <c r="K23" s="108"/>
    </row>
    <row r="24" spans="1:11" ht="15.75" thickBot="1">
      <c r="A24" s="54" t="s">
        <v>32</v>
      </c>
      <c r="B24" s="25" t="s">
        <v>52</v>
      </c>
      <c r="C24" s="43"/>
      <c r="D24" s="5"/>
      <c r="E24" s="87" t="s">
        <v>142</v>
      </c>
      <c r="F24" s="88">
        <v>10</v>
      </c>
      <c r="G24" s="89" t="s">
        <v>11</v>
      </c>
      <c r="H24" s="141"/>
      <c r="I24" s="89" t="s">
        <v>13</v>
      </c>
      <c r="J24" s="88">
        <f>F24*H24</f>
        <v>0</v>
      </c>
      <c r="K24" s="90"/>
    </row>
    <row r="25" spans="1:11">
      <c r="A25" s="56" t="s">
        <v>143</v>
      </c>
      <c r="B25" s="56" t="s">
        <v>148</v>
      </c>
      <c r="C25" s="45" t="s">
        <v>145</v>
      </c>
      <c r="D25" s="20"/>
      <c r="E25" s="56" t="s">
        <v>250</v>
      </c>
      <c r="F25" s="55"/>
      <c r="G25" s="97"/>
      <c r="H25" s="55"/>
      <c r="I25" s="97"/>
      <c r="J25" s="55"/>
      <c r="K25" s="46"/>
    </row>
    <row r="26" spans="1:11" ht="15.75" thickBot="1">
      <c r="A26" s="54" t="s">
        <v>144</v>
      </c>
      <c r="B26" s="53" t="s">
        <v>149</v>
      </c>
      <c r="C26" s="44" t="s">
        <v>37</v>
      </c>
      <c r="D26" s="20"/>
      <c r="E26" s="74" t="s">
        <v>251</v>
      </c>
      <c r="F26" s="75">
        <v>5</v>
      </c>
      <c r="G26" s="76" t="s">
        <v>11</v>
      </c>
      <c r="H26" s="137"/>
      <c r="I26" s="76" t="s">
        <v>13</v>
      </c>
      <c r="J26" s="75">
        <f>F26*H26</f>
        <v>0</v>
      </c>
      <c r="K26" s="77"/>
    </row>
    <row r="27" spans="1:11">
      <c r="A27" s="56" t="s">
        <v>145</v>
      </c>
      <c r="B27" s="53"/>
      <c r="C27" s="44" t="s">
        <v>38</v>
      </c>
      <c r="D27" s="29"/>
      <c r="E27" s="20"/>
      <c r="F27" s="20"/>
      <c r="G27" s="21"/>
      <c r="H27" s="20"/>
      <c r="I27" s="21"/>
      <c r="J27" s="20"/>
      <c r="K27" s="73"/>
    </row>
    <row r="28" spans="1:11">
      <c r="A28" s="53" t="s">
        <v>146</v>
      </c>
      <c r="B28" s="53"/>
      <c r="C28" s="44" t="s">
        <v>39</v>
      </c>
      <c r="D28" s="29"/>
      <c r="E28" s="20"/>
      <c r="F28" s="20"/>
      <c r="G28" s="21"/>
      <c r="H28" s="20"/>
      <c r="I28" s="21"/>
      <c r="J28" s="20"/>
      <c r="K28" s="73"/>
    </row>
    <row r="29" spans="1:11">
      <c r="A29" s="53" t="s">
        <v>48</v>
      </c>
      <c r="B29" s="53"/>
      <c r="C29" s="44"/>
      <c r="D29" s="29"/>
      <c r="E29" s="20"/>
      <c r="F29" s="20"/>
      <c r="G29" s="21"/>
      <c r="H29" s="20"/>
      <c r="I29" s="21"/>
      <c r="J29" s="20"/>
      <c r="K29" s="73"/>
    </row>
    <row r="30" spans="1:11" ht="15.75" thickBot="1">
      <c r="A30" s="54" t="s">
        <v>147</v>
      </c>
      <c r="B30" s="53"/>
      <c r="C30" s="44"/>
      <c r="D30" s="29"/>
      <c r="E30" s="20"/>
      <c r="F30" s="20"/>
      <c r="G30" s="21"/>
      <c r="H30" s="20"/>
      <c r="I30" s="21"/>
      <c r="J30" s="20"/>
      <c r="K30" s="73"/>
    </row>
    <row r="31" spans="1:11">
      <c r="A31" s="53"/>
      <c r="B31" s="53"/>
      <c r="C31" s="44"/>
      <c r="D31" s="29"/>
      <c r="E31" s="20"/>
      <c r="F31" s="20"/>
      <c r="G31" s="21"/>
      <c r="H31" s="20"/>
      <c r="I31" s="21"/>
      <c r="J31" s="20"/>
      <c r="K31" s="73"/>
    </row>
    <row r="32" spans="1:11" ht="15.75" thickBot="1">
      <c r="A32" s="53"/>
      <c r="B32" s="54"/>
      <c r="C32" s="52"/>
      <c r="D32" s="9"/>
      <c r="E32" s="20"/>
      <c r="F32" s="20"/>
      <c r="G32" s="21"/>
      <c r="H32" s="20"/>
      <c r="I32" s="21"/>
      <c r="J32" s="20"/>
      <c r="K32" s="72"/>
    </row>
    <row r="33" spans="1:11" ht="15.75" thickBot="1">
      <c r="A33" s="12" t="s">
        <v>110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C23*D23+SUM(J24:J32)</f>
        <v>0</v>
      </c>
      <c r="K33" s="31"/>
    </row>
    <row r="36" spans="1:11" ht="31.5">
      <c r="A36" s="147" t="s">
        <v>343</v>
      </c>
    </row>
    <row r="38" spans="1:11" ht="15.75" thickBot="1"/>
    <row r="39" spans="1:11" ht="15.75" thickBot="1">
      <c r="A39" s="41" t="s">
        <v>6</v>
      </c>
      <c r="B39" s="12" t="s">
        <v>20</v>
      </c>
      <c r="C39" s="31" t="s">
        <v>10</v>
      </c>
      <c r="D39" s="5" t="s">
        <v>17</v>
      </c>
      <c r="E39" s="2" t="s">
        <v>7</v>
      </c>
      <c r="F39" s="10" t="s">
        <v>9</v>
      </c>
      <c r="G39" s="4" t="s">
        <v>11</v>
      </c>
      <c r="H39" s="10" t="s">
        <v>12</v>
      </c>
      <c r="I39" s="4" t="s">
        <v>13</v>
      </c>
      <c r="J39" s="10" t="s">
        <v>15</v>
      </c>
      <c r="K39" s="30" t="s">
        <v>46</v>
      </c>
    </row>
    <row r="40" spans="1:11" ht="15.75" thickBot="1">
      <c r="A40" s="24" t="s">
        <v>259</v>
      </c>
      <c r="B40" s="6" t="s">
        <v>260</v>
      </c>
      <c r="C40" s="11">
        <v>20</v>
      </c>
      <c r="D40" s="144"/>
      <c r="E40" s="56" t="s">
        <v>273</v>
      </c>
      <c r="F40" s="55"/>
      <c r="G40" s="97"/>
      <c r="H40" s="55"/>
      <c r="I40" s="97"/>
      <c r="J40" s="55"/>
      <c r="K40" s="102"/>
    </row>
    <row r="41" spans="1:11" ht="15.75" thickBot="1">
      <c r="A41" s="52" t="s">
        <v>32</v>
      </c>
      <c r="B41" s="52" t="s">
        <v>52</v>
      </c>
      <c r="C41" s="52" t="s">
        <v>128</v>
      </c>
      <c r="D41" s="2"/>
      <c r="E41" s="86" t="s">
        <v>274</v>
      </c>
      <c r="F41" s="37">
        <v>25</v>
      </c>
      <c r="G41" s="61" t="s">
        <v>11</v>
      </c>
      <c r="H41" s="140"/>
      <c r="I41" s="61" t="s">
        <v>13</v>
      </c>
      <c r="J41" s="37">
        <f>F41*H41</f>
        <v>0</v>
      </c>
      <c r="K41" s="79"/>
    </row>
    <row r="42" spans="1:11">
      <c r="A42" s="44" t="s">
        <v>48</v>
      </c>
      <c r="B42" s="44" t="s">
        <v>37</v>
      </c>
      <c r="C42" s="44" t="s">
        <v>266</v>
      </c>
      <c r="D42" s="32"/>
      <c r="E42" s="56" t="s">
        <v>244</v>
      </c>
      <c r="F42" s="55"/>
      <c r="G42" s="97"/>
      <c r="H42" s="55"/>
      <c r="I42" s="97"/>
      <c r="J42" s="55"/>
      <c r="K42" s="46"/>
    </row>
    <row r="43" spans="1:11" ht="15.75" thickBot="1">
      <c r="A43" s="44" t="s">
        <v>34</v>
      </c>
      <c r="B43" s="44" t="s">
        <v>38</v>
      </c>
      <c r="C43" s="44" t="s">
        <v>267</v>
      </c>
      <c r="D43" s="32"/>
      <c r="E43" s="86" t="s">
        <v>35</v>
      </c>
      <c r="F43" s="37">
        <v>1</v>
      </c>
      <c r="G43" s="61" t="s">
        <v>11</v>
      </c>
      <c r="H43" s="140"/>
      <c r="I43" s="61" t="s">
        <v>13</v>
      </c>
      <c r="J43" s="37">
        <f t="shared" ref="J43:J60" si="0">F43*H43</f>
        <v>0</v>
      </c>
      <c r="K43" s="79"/>
    </row>
    <row r="44" spans="1:11">
      <c r="A44" s="44" t="s">
        <v>261</v>
      </c>
      <c r="B44" s="44" t="s">
        <v>39</v>
      </c>
      <c r="C44" s="44" t="s">
        <v>268</v>
      </c>
      <c r="D44" s="32"/>
      <c r="E44" s="56" t="s">
        <v>275</v>
      </c>
      <c r="F44" s="55"/>
      <c r="G44" s="97"/>
      <c r="H44" s="55"/>
      <c r="I44" s="97"/>
      <c r="J44" s="55"/>
      <c r="K44" s="46"/>
    </row>
    <row r="45" spans="1:11">
      <c r="A45" s="44" t="s">
        <v>262</v>
      </c>
      <c r="B45" s="44"/>
      <c r="C45" s="44" t="s">
        <v>270</v>
      </c>
      <c r="D45" s="32"/>
      <c r="E45" s="70" t="s">
        <v>21</v>
      </c>
      <c r="F45" s="34">
        <v>5</v>
      </c>
      <c r="G45" s="35" t="s">
        <v>11</v>
      </c>
      <c r="H45" s="140"/>
      <c r="I45" s="35" t="s">
        <v>13</v>
      </c>
      <c r="J45" s="34">
        <f t="shared" si="0"/>
        <v>0</v>
      </c>
      <c r="K45" s="78"/>
    </row>
    <row r="46" spans="1:11" ht="15.75" thickBot="1">
      <c r="A46" s="44" t="s">
        <v>263</v>
      </c>
      <c r="B46" s="44"/>
      <c r="C46" s="44" t="s">
        <v>269</v>
      </c>
      <c r="D46" s="32"/>
      <c r="E46" s="86" t="s">
        <v>22</v>
      </c>
      <c r="F46" s="37">
        <v>25</v>
      </c>
      <c r="G46" s="61" t="s">
        <v>11</v>
      </c>
      <c r="H46" s="140"/>
      <c r="I46" s="61" t="s">
        <v>13</v>
      </c>
      <c r="J46" s="37">
        <f t="shared" si="0"/>
        <v>0</v>
      </c>
      <c r="K46" s="79"/>
    </row>
    <row r="47" spans="1:11">
      <c r="A47" s="44" t="s">
        <v>264</v>
      </c>
      <c r="B47" s="44"/>
      <c r="C47" s="44" t="s">
        <v>271</v>
      </c>
      <c r="D47" s="32"/>
      <c r="E47" s="104" t="s">
        <v>276</v>
      </c>
      <c r="F47" s="105"/>
      <c r="G47" s="106"/>
      <c r="H47" s="105"/>
      <c r="I47" s="106"/>
      <c r="J47" s="105"/>
      <c r="K47" s="107"/>
    </row>
    <row r="48" spans="1:11">
      <c r="A48" s="44" t="s">
        <v>265</v>
      </c>
      <c r="B48" s="44"/>
      <c r="C48" s="44" t="s">
        <v>272</v>
      </c>
      <c r="D48" s="32"/>
      <c r="E48" s="82" t="s">
        <v>25</v>
      </c>
      <c r="F48" s="58">
        <v>5</v>
      </c>
      <c r="G48" s="59" t="s">
        <v>11</v>
      </c>
      <c r="H48" s="140"/>
      <c r="I48" s="59" t="s">
        <v>13</v>
      </c>
      <c r="J48" s="58">
        <f t="shared" si="0"/>
        <v>0</v>
      </c>
      <c r="K48" s="80"/>
    </row>
    <row r="49" spans="1:11">
      <c r="A49" s="44"/>
      <c r="B49" s="44"/>
      <c r="C49" s="44"/>
      <c r="D49" s="32"/>
      <c r="E49" s="70" t="s">
        <v>277</v>
      </c>
      <c r="F49" s="34">
        <v>5</v>
      </c>
      <c r="G49" s="35" t="s">
        <v>11</v>
      </c>
      <c r="H49" s="140"/>
      <c r="I49" s="35" t="s">
        <v>13</v>
      </c>
      <c r="J49" s="34">
        <f t="shared" si="0"/>
        <v>0</v>
      </c>
      <c r="K49" s="78"/>
    </row>
    <row r="50" spans="1:11" ht="15.75" thickBot="1">
      <c r="A50" s="44"/>
      <c r="B50" s="44"/>
      <c r="C50" s="44"/>
      <c r="D50" s="32"/>
      <c r="E50" s="86" t="s">
        <v>278</v>
      </c>
      <c r="F50" s="37">
        <v>5</v>
      </c>
      <c r="G50" s="61" t="s">
        <v>11</v>
      </c>
      <c r="H50" s="140"/>
      <c r="I50" s="61" t="s">
        <v>13</v>
      </c>
      <c r="J50" s="37">
        <f t="shared" si="0"/>
        <v>0</v>
      </c>
      <c r="K50" s="79"/>
    </row>
    <row r="51" spans="1:11">
      <c r="A51" s="44"/>
      <c r="B51" s="44"/>
      <c r="C51" s="44"/>
      <c r="D51" s="32"/>
      <c r="E51" s="56" t="s">
        <v>279</v>
      </c>
      <c r="F51" s="55"/>
      <c r="G51" s="97"/>
      <c r="H51" s="55"/>
      <c r="I51" s="97"/>
      <c r="J51" s="55"/>
      <c r="K51" s="46"/>
    </row>
    <row r="52" spans="1:11">
      <c r="A52" s="44"/>
      <c r="B52" s="44"/>
      <c r="C52" s="44"/>
      <c r="D52" s="32"/>
      <c r="E52" s="103" t="s">
        <v>31</v>
      </c>
      <c r="F52" s="34">
        <v>5</v>
      </c>
      <c r="G52" s="35" t="s">
        <v>11</v>
      </c>
      <c r="H52" s="140"/>
      <c r="I52" s="35" t="s">
        <v>13</v>
      </c>
      <c r="J52" s="34">
        <f t="shared" si="0"/>
        <v>0</v>
      </c>
      <c r="K52" s="78"/>
    </row>
    <row r="53" spans="1:11">
      <c r="A53" s="44"/>
      <c r="B53" s="44"/>
      <c r="C53" s="44"/>
      <c r="D53" s="32"/>
      <c r="E53" s="70" t="s">
        <v>30</v>
      </c>
      <c r="F53" s="34">
        <v>5</v>
      </c>
      <c r="G53" s="35" t="s">
        <v>11</v>
      </c>
      <c r="H53" s="140"/>
      <c r="I53" s="35" t="s">
        <v>13</v>
      </c>
      <c r="J53" s="34">
        <f t="shared" si="0"/>
        <v>0</v>
      </c>
      <c r="K53" s="78"/>
    </row>
    <row r="54" spans="1:11">
      <c r="A54" s="44"/>
      <c r="B54" s="44"/>
      <c r="C54" s="44"/>
      <c r="D54" s="32"/>
      <c r="E54" s="70" t="s">
        <v>280</v>
      </c>
      <c r="F54" s="34">
        <v>15</v>
      </c>
      <c r="G54" s="35" t="s">
        <v>11</v>
      </c>
      <c r="H54" s="140"/>
      <c r="I54" s="35" t="s">
        <v>13</v>
      </c>
      <c r="J54" s="34">
        <f t="shared" si="0"/>
        <v>0</v>
      </c>
      <c r="K54" s="78"/>
    </row>
    <row r="55" spans="1:11" ht="15.75" thickBot="1">
      <c r="A55" s="44"/>
      <c r="B55" s="44"/>
      <c r="C55" s="44"/>
      <c r="D55" s="32"/>
      <c r="E55" s="86" t="s">
        <v>8</v>
      </c>
      <c r="F55" s="37">
        <v>3</v>
      </c>
      <c r="G55" s="61" t="s">
        <v>11</v>
      </c>
      <c r="H55" s="140"/>
      <c r="I55" s="61" t="s">
        <v>13</v>
      </c>
      <c r="J55" s="37">
        <f t="shared" si="0"/>
        <v>0</v>
      </c>
      <c r="K55" s="79"/>
    </row>
    <row r="56" spans="1:11">
      <c r="A56" s="44"/>
      <c r="B56" s="44"/>
      <c r="C56" s="44"/>
      <c r="D56" s="32"/>
      <c r="E56" s="56" t="s">
        <v>281</v>
      </c>
      <c r="F56" s="55"/>
      <c r="G56" s="97"/>
      <c r="H56" s="55"/>
      <c r="I56" s="97"/>
      <c r="J56" s="55"/>
      <c r="K56" s="46"/>
    </row>
    <row r="57" spans="1:11">
      <c r="A57" s="44"/>
      <c r="B57" s="44"/>
      <c r="C57" s="44"/>
      <c r="D57" s="32"/>
      <c r="E57" s="70" t="s">
        <v>282</v>
      </c>
      <c r="F57" s="34">
        <v>30</v>
      </c>
      <c r="G57" s="35" t="s">
        <v>11</v>
      </c>
      <c r="H57" s="140"/>
      <c r="I57" s="35" t="s">
        <v>13</v>
      </c>
      <c r="J57" s="34">
        <f t="shared" si="0"/>
        <v>0</v>
      </c>
      <c r="K57" s="78"/>
    </row>
    <row r="58" spans="1:11" ht="15.75" thickBot="1">
      <c r="A58" s="44"/>
      <c r="B58" s="44"/>
      <c r="C58" s="44"/>
      <c r="D58" s="32"/>
      <c r="E58" s="86" t="s">
        <v>196</v>
      </c>
      <c r="F58" s="37">
        <v>5</v>
      </c>
      <c r="G58" s="61" t="s">
        <v>11</v>
      </c>
      <c r="H58" s="140"/>
      <c r="I58" s="61" t="s">
        <v>13</v>
      </c>
      <c r="J58" s="37">
        <f t="shared" si="0"/>
        <v>0</v>
      </c>
      <c r="K58" s="79"/>
    </row>
    <row r="59" spans="1:11">
      <c r="A59" s="44"/>
      <c r="B59" s="44"/>
      <c r="C59" s="44"/>
      <c r="D59" s="32"/>
      <c r="E59" s="56" t="s">
        <v>220</v>
      </c>
      <c r="F59" s="55"/>
      <c r="G59" s="97"/>
      <c r="H59" s="55"/>
      <c r="I59" s="97"/>
      <c r="J59" s="55"/>
      <c r="K59" s="46"/>
    </row>
    <row r="60" spans="1:11" ht="15.75" thickBot="1">
      <c r="A60" s="52"/>
      <c r="B60" s="52"/>
      <c r="C60" s="52"/>
      <c r="D60" s="6"/>
      <c r="E60" s="74" t="s">
        <v>283</v>
      </c>
      <c r="F60" s="75">
        <v>5</v>
      </c>
      <c r="G60" s="76" t="s">
        <v>11</v>
      </c>
      <c r="H60" s="140"/>
      <c r="I60" s="76" t="s">
        <v>13</v>
      </c>
      <c r="J60" s="75">
        <f t="shared" si="0"/>
        <v>0</v>
      </c>
      <c r="K60" s="77"/>
    </row>
    <row r="61" spans="1:11" ht="15.75" thickBot="1">
      <c r="A61" s="12" t="s">
        <v>110</v>
      </c>
      <c r="B61" s="13"/>
      <c r="C61" s="13"/>
      <c r="D61" s="13"/>
      <c r="E61" s="7"/>
      <c r="F61" s="7"/>
      <c r="G61" s="8"/>
      <c r="H61" s="38" t="s">
        <v>18</v>
      </c>
      <c r="I61" s="40"/>
      <c r="J61" s="39">
        <f>C40*D40+SUM(J41:J60)</f>
        <v>0</v>
      </c>
      <c r="K61" s="11"/>
    </row>
    <row r="63" spans="1:11" ht="15.75" thickBot="1"/>
    <row r="64" spans="1:11" ht="15.75" thickBot="1">
      <c r="A64" s="41" t="s">
        <v>6</v>
      </c>
      <c r="B64" s="12" t="s">
        <v>20</v>
      </c>
      <c r="C64" s="31" t="s">
        <v>10</v>
      </c>
      <c r="D64" s="5" t="s">
        <v>17</v>
      </c>
      <c r="E64" s="2" t="s">
        <v>7</v>
      </c>
      <c r="F64" s="10" t="s">
        <v>9</v>
      </c>
      <c r="G64" s="4" t="s">
        <v>11</v>
      </c>
      <c r="H64" s="10" t="s">
        <v>12</v>
      </c>
      <c r="I64" s="4" t="s">
        <v>13</v>
      </c>
      <c r="J64" s="10" t="s">
        <v>15</v>
      </c>
      <c r="K64" s="30" t="s">
        <v>46</v>
      </c>
    </row>
    <row r="65" spans="1:11" ht="15.75" thickBot="1">
      <c r="A65" s="24" t="s">
        <v>284</v>
      </c>
      <c r="B65" s="6" t="s">
        <v>260</v>
      </c>
      <c r="C65" s="11">
        <v>40</v>
      </c>
      <c r="D65" s="144"/>
      <c r="E65" s="56" t="s">
        <v>293</v>
      </c>
      <c r="F65" s="55"/>
      <c r="G65" s="97"/>
      <c r="H65" s="55"/>
      <c r="I65" s="97"/>
      <c r="J65" s="55"/>
      <c r="K65" s="102"/>
    </row>
    <row r="66" spans="1:11" ht="15.75" thickBot="1">
      <c r="A66" s="52" t="s">
        <v>32</v>
      </c>
      <c r="B66" s="52" t="s">
        <v>52</v>
      </c>
      <c r="C66" s="52" t="s">
        <v>286</v>
      </c>
      <c r="D66" s="2"/>
      <c r="E66" s="70" t="s">
        <v>294</v>
      </c>
      <c r="F66" s="34">
        <v>5</v>
      </c>
      <c r="G66" s="35" t="s">
        <v>11</v>
      </c>
      <c r="H66" s="140"/>
      <c r="I66" s="35" t="s">
        <v>13</v>
      </c>
      <c r="J66" s="34">
        <f>F66*H66</f>
        <v>0</v>
      </c>
      <c r="K66" s="78"/>
    </row>
    <row r="67" spans="1:11" ht="15.75" thickBot="1">
      <c r="A67" s="44" t="s">
        <v>285</v>
      </c>
      <c r="B67" s="44" t="s">
        <v>37</v>
      </c>
      <c r="C67" s="44" t="s">
        <v>287</v>
      </c>
      <c r="D67" s="32"/>
      <c r="E67" s="74" t="s">
        <v>295</v>
      </c>
      <c r="F67" s="75">
        <v>5</v>
      </c>
      <c r="G67" s="76" t="s">
        <v>11</v>
      </c>
      <c r="H67" s="140"/>
      <c r="I67" s="76" t="s">
        <v>13</v>
      </c>
      <c r="J67" s="75">
        <f t="shared" ref="J67" si="1">F67*H67</f>
        <v>0</v>
      </c>
      <c r="K67" s="77"/>
    </row>
    <row r="68" spans="1:11">
      <c r="A68" s="44" t="s">
        <v>35</v>
      </c>
      <c r="B68" s="44" t="s">
        <v>38</v>
      </c>
      <c r="C68" s="44" t="s">
        <v>269</v>
      </c>
      <c r="D68" s="32"/>
      <c r="E68" s="2"/>
      <c r="F68" s="3"/>
      <c r="G68" s="4"/>
      <c r="H68" s="3"/>
      <c r="I68" s="4"/>
      <c r="J68" s="3"/>
      <c r="K68" s="5"/>
    </row>
    <row r="69" spans="1:11">
      <c r="A69" s="44"/>
      <c r="B69" s="44" t="s">
        <v>39</v>
      </c>
      <c r="C69" s="44" t="s">
        <v>288</v>
      </c>
      <c r="D69" s="32"/>
      <c r="E69" s="32"/>
      <c r="F69" s="20"/>
      <c r="G69" s="21"/>
      <c r="H69" s="20"/>
      <c r="I69" s="21"/>
      <c r="J69" s="20"/>
      <c r="K69" s="29"/>
    </row>
    <row r="70" spans="1:11">
      <c r="A70" s="44"/>
      <c r="B70" s="44"/>
      <c r="C70" s="44" t="s">
        <v>289</v>
      </c>
      <c r="D70" s="32"/>
      <c r="E70" s="32"/>
      <c r="F70" s="20"/>
      <c r="G70" s="21"/>
      <c r="H70" s="20"/>
      <c r="I70" s="21"/>
      <c r="J70" s="20"/>
      <c r="K70" s="29"/>
    </row>
    <row r="71" spans="1:11">
      <c r="A71" s="44"/>
      <c r="B71" s="44"/>
      <c r="C71" s="44" t="s">
        <v>290</v>
      </c>
      <c r="D71" s="32"/>
      <c r="E71" s="32"/>
      <c r="F71" s="20"/>
      <c r="G71" s="21"/>
      <c r="H71" s="20"/>
      <c r="I71" s="21"/>
      <c r="J71" s="20"/>
      <c r="K71" s="29"/>
    </row>
    <row r="72" spans="1:11">
      <c r="A72" s="44"/>
      <c r="B72" s="44"/>
      <c r="C72" s="44" t="s">
        <v>291</v>
      </c>
      <c r="D72" s="32"/>
      <c r="E72" s="32"/>
      <c r="F72" s="20"/>
      <c r="G72" s="21"/>
      <c r="H72" s="20"/>
      <c r="I72" s="21"/>
      <c r="J72" s="20"/>
      <c r="K72" s="29"/>
    </row>
    <row r="73" spans="1:11" ht="15.75" thickBot="1">
      <c r="A73" s="44"/>
      <c r="B73" s="44"/>
      <c r="C73" s="44" t="s">
        <v>292</v>
      </c>
      <c r="D73" s="32"/>
      <c r="E73" s="6"/>
      <c r="F73" s="7"/>
      <c r="G73" s="8"/>
      <c r="H73" s="7"/>
      <c r="I73" s="8"/>
      <c r="J73" s="7"/>
      <c r="K73" s="9"/>
    </row>
    <row r="74" spans="1:11" ht="15.75" thickBot="1">
      <c r="A74" s="12" t="s">
        <v>110</v>
      </c>
      <c r="B74" s="13"/>
      <c r="C74" s="13"/>
      <c r="D74" s="13"/>
      <c r="E74" s="7"/>
      <c r="F74" s="7"/>
      <c r="G74" s="8"/>
      <c r="H74" s="38" t="s">
        <v>18</v>
      </c>
      <c r="I74" s="40"/>
      <c r="J74" s="39">
        <f>C65*D65+SUM(J66:J68)</f>
        <v>0</v>
      </c>
      <c r="K74" s="11"/>
    </row>
    <row r="77" spans="1:11" ht="31.5">
      <c r="A77" s="147" t="s">
        <v>344</v>
      </c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12" t="s">
        <v>7</v>
      </c>
      <c r="F80" s="31" t="s">
        <v>9</v>
      </c>
      <c r="G80" s="14" t="s">
        <v>11</v>
      </c>
      <c r="H80" s="31" t="s">
        <v>12</v>
      </c>
      <c r="I80" s="14" t="s">
        <v>13</v>
      </c>
      <c r="J80" s="31" t="s">
        <v>15</v>
      </c>
      <c r="K80" s="33" t="s">
        <v>46</v>
      </c>
    </row>
    <row r="81" spans="1:11" ht="15.75" thickBot="1">
      <c r="A81" s="26" t="s">
        <v>175</v>
      </c>
      <c r="B81" s="32">
        <v>1</v>
      </c>
      <c r="C81" s="27">
        <v>75</v>
      </c>
      <c r="D81" s="139"/>
      <c r="E81" s="104" t="s">
        <v>229</v>
      </c>
      <c r="F81" s="105"/>
      <c r="G81" s="106"/>
      <c r="H81" s="105"/>
      <c r="I81" s="106"/>
      <c r="J81" s="105"/>
      <c r="K81" s="108"/>
    </row>
    <row r="82" spans="1:11" ht="15.75" thickBot="1">
      <c r="A82" s="25" t="s">
        <v>32</v>
      </c>
      <c r="B82" s="51"/>
      <c r="C82" s="51"/>
      <c r="D82" s="10"/>
      <c r="E82" s="63" t="s">
        <v>135</v>
      </c>
      <c r="F82" s="58">
        <v>5</v>
      </c>
      <c r="G82" s="59" t="s">
        <v>11</v>
      </c>
      <c r="H82" s="140"/>
      <c r="I82" s="59" t="s">
        <v>13</v>
      </c>
      <c r="J82" s="58">
        <f>F82*H82</f>
        <v>0</v>
      </c>
      <c r="K82" s="80"/>
    </row>
    <row r="83" spans="1:11">
      <c r="A83" s="56" t="s">
        <v>177</v>
      </c>
      <c r="B83" s="55"/>
      <c r="C83" s="55"/>
      <c r="D83" s="27"/>
      <c r="E83" s="64" t="s">
        <v>136</v>
      </c>
      <c r="F83" s="34">
        <v>10</v>
      </c>
      <c r="G83" s="35" t="s">
        <v>11</v>
      </c>
      <c r="H83" s="140"/>
      <c r="I83" s="35" t="s">
        <v>13</v>
      </c>
      <c r="J83" s="34">
        <f>F83*H83</f>
        <v>0</v>
      </c>
      <c r="K83" s="78"/>
    </row>
    <row r="84" spans="1:11">
      <c r="A84" s="53"/>
      <c r="B84" s="48"/>
      <c r="C84" s="48"/>
      <c r="D84" s="27"/>
      <c r="E84" s="64" t="s">
        <v>81</v>
      </c>
      <c r="F84" s="34">
        <v>15</v>
      </c>
      <c r="G84" s="35" t="s">
        <v>11</v>
      </c>
      <c r="H84" s="140"/>
      <c r="I84" s="35" t="s">
        <v>13</v>
      </c>
      <c r="J84" s="34">
        <f>F84*H84</f>
        <v>0</v>
      </c>
      <c r="K84" s="78"/>
    </row>
    <row r="85" spans="1:11">
      <c r="A85" s="53"/>
      <c r="B85" s="48"/>
      <c r="C85" s="48"/>
      <c r="D85" s="27"/>
      <c r="E85" s="64" t="s">
        <v>101</v>
      </c>
      <c r="F85" s="34">
        <v>5</v>
      </c>
      <c r="G85" s="35" t="s">
        <v>11</v>
      </c>
      <c r="H85" s="140"/>
      <c r="I85" s="35" t="s">
        <v>13</v>
      </c>
      <c r="J85" s="34">
        <f>F85*H85</f>
        <v>0</v>
      </c>
      <c r="K85" s="78"/>
    </row>
    <row r="86" spans="1:11" ht="15.75" thickBot="1">
      <c r="A86" s="53"/>
      <c r="B86" s="48"/>
      <c r="C86" s="48"/>
      <c r="D86" s="27"/>
      <c r="E86" s="66" t="s">
        <v>176</v>
      </c>
      <c r="F86" s="37">
        <v>15</v>
      </c>
      <c r="G86" s="61" t="s">
        <v>11</v>
      </c>
      <c r="H86" s="143"/>
      <c r="I86" s="61" t="s">
        <v>13</v>
      </c>
      <c r="J86" s="37">
        <f>F86*H86</f>
        <v>0</v>
      </c>
      <c r="K86" s="79"/>
    </row>
    <row r="87" spans="1:11">
      <c r="A87" s="53"/>
      <c r="B87" s="48"/>
      <c r="C87" s="48"/>
      <c r="D87" s="27"/>
      <c r="E87" s="105" t="s">
        <v>226</v>
      </c>
      <c r="F87" s="105"/>
      <c r="G87" s="106"/>
      <c r="H87" s="105"/>
      <c r="I87" s="106"/>
      <c r="J87" s="105"/>
      <c r="K87" s="107"/>
    </row>
    <row r="88" spans="1:11">
      <c r="A88" s="53"/>
      <c r="B88" s="48"/>
      <c r="C88" s="48"/>
      <c r="D88" s="27"/>
      <c r="E88" s="63" t="s">
        <v>103</v>
      </c>
      <c r="F88" s="58">
        <v>5</v>
      </c>
      <c r="G88" s="59" t="s">
        <v>11</v>
      </c>
      <c r="H88" s="142"/>
      <c r="I88" s="59" t="s">
        <v>13</v>
      </c>
      <c r="J88" s="58">
        <f>F88*H88</f>
        <v>0</v>
      </c>
      <c r="K88" s="80"/>
    </row>
    <row r="89" spans="1:11" ht="15.75" thickBot="1">
      <c r="A89" s="54"/>
      <c r="B89" s="62"/>
      <c r="C89" s="62"/>
      <c r="D89" s="11"/>
      <c r="E89" s="92" t="s">
        <v>104</v>
      </c>
      <c r="F89" s="75">
        <v>10</v>
      </c>
      <c r="G89" s="76" t="s">
        <v>11</v>
      </c>
      <c r="H89" s="142"/>
      <c r="I89" s="76" t="s">
        <v>13</v>
      </c>
      <c r="J89" s="75">
        <f>F89*H89</f>
        <v>0</v>
      </c>
      <c r="K89" s="77"/>
    </row>
    <row r="90" spans="1:11" ht="15.75" thickBot="1">
      <c r="A90" s="6" t="s">
        <v>180</v>
      </c>
      <c r="B90" s="7"/>
      <c r="C90" s="7"/>
      <c r="D90" s="7"/>
      <c r="E90" s="13"/>
      <c r="F90" s="13"/>
      <c r="G90" s="14"/>
      <c r="H90" s="19" t="s">
        <v>18</v>
      </c>
      <c r="I90" s="16"/>
      <c r="J90" s="17">
        <f>C81*D81+SUM(J82:J89)</f>
        <v>0</v>
      </c>
      <c r="K90" s="31"/>
    </row>
    <row r="93" spans="1:11" ht="31.5">
      <c r="A93" s="147" t="s">
        <v>345</v>
      </c>
    </row>
    <row r="95" spans="1:11" ht="15.75" thickBot="1"/>
    <row r="96" spans="1:11" ht="15.75" thickBot="1">
      <c r="A96" s="41" t="s">
        <v>6</v>
      </c>
      <c r="B96" s="12" t="s">
        <v>20</v>
      </c>
      <c r="C96" s="31" t="s">
        <v>10</v>
      </c>
      <c r="D96" s="5" t="s">
        <v>17</v>
      </c>
      <c r="E96" s="12" t="s">
        <v>7</v>
      </c>
      <c r="F96" s="31" t="s">
        <v>9</v>
      </c>
      <c r="G96" s="14" t="s">
        <v>11</v>
      </c>
      <c r="H96" s="31" t="s">
        <v>12</v>
      </c>
      <c r="I96" s="14" t="s">
        <v>13</v>
      </c>
      <c r="J96" s="31" t="s">
        <v>15</v>
      </c>
      <c r="K96" s="33" t="s">
        <v>46</v>
      </c>
    </row>
    <row r="97" spans="1:11" ht="15.75" thickBot="1">
      <c r="A97" s="24" t="s">
        <v>112</v>
      </c>
      <c r="B97" s="6" t="s">
        <v>113</v>
      </c>
      <c r="C97" s="11">
        <v>25</v>
      </c>
      <c r="D97" s="139"/>
      <c r="E97" s="104" t="s">
        <v>240</v>
      </c>
      <c r="F97" s="105"/>
      <c r="G97" s="106"/>
      <c r="H97" s="105"/>
      <c r="I97" s="106"/>
      <c r="J97" s="105"/>
      <c r="K97" s="108"/>
    </row>
    <row r="98" spans="1:11" ht="15.75" thickBot="1">
      <c r="A98" s="52" t="s">
        <v>32</v>
      </c>
      <c r="B98" s="52" t="s">
        <v>52</v>
      </c>
      <c r="C98" s="52"/>
      <c r="D98" s="10"/>
      <c r="E98" s="83" t="s">
        <v>93</v>
      </c>
      <c r="F98" s="84">
        <v>10</v>
      </c>
      <c r="G98" s="85" t="s">
        <v>11</v>
      </c>
      <c r="H98" s="145"/>
      <c r="I98" s="85" t="s">
        <v>13</v>
      </c>
      <c r="J98" s="84">
        <f>F98*H98</f>
        <v>0</v>
      </c>
      <c r="K98" s="81"/>
    </row>
    <row r="99" spans="1:11">
      <c r="A99" s="53" t="s">
        <v>34</v>
      </c>
      <c r="B99" s="45" t="s">
        <v>37</v>
      </c>
      <c r="C99" s="44"/>
      <c r="D99" s="32"/>
      <c r="E99" s="56" t="s">
        <v>235</v>
      </c>
      <c r="F99" s="55"/>
      <c r="G99" s="97"/>
      <c r="H99" s="55"/>
      <c r="I99" s="97"/>
      <c r="J99" s="55"/>
      <c r="K99" s="46"/>
    </row>
    <row r="100" spans="1:11">
      <c r="A100" s="53" t="s">
        <v>27</v>
      </c>
      <c r="B100" s="44" t="s">
        <v>38</v>
      </c>
      <c r="C100" s="44"/>
      <c r="D100" s="32"/>
      <c r="E100" s="70" t="s">
        <v>21</v>
      </c>
      <c r="F100" s="34">
        <v>5</v>
      </c>
      <c r="G100" s="35" t="s">
        <v>11</v>
      </c>
      <c r="H100" s="140"/>
      <c r="I100" s="35" t="s">
        <v>13</v>
      </c>
      <c r="J100" s="34">
        <f t="shared" ref="J100:J103" si="2">F100*H100</f>
        <v>0</v>
      </c>
      <c r="K100" s="78"/>
    </row>
    <row r="101" spans="1:11" ht="15.75" thickBot="1">
      <c r="A101" s="53" t="s">
        <v>48</v>
      </c>
      <c r="B101" s="44" t="s">
        <v>115</v>
      </c>
      <c r="C101" s="44"/>
      <c r="D101" s="32"/>
      <c r="E101" s="74" t="s">
        <v>22</v>
      </c>
      <c r="F101" s="75">
        <v>25</v>
      </c>
      <c r="G101" s="76" t="s">
        <v>11</v>
      </c>
      <c r="H101" s="140"/>
      <c r="I101" s="76" t="s">
        <v>13</v>
      </c>
      <c r="J101" s="75">
        <f t="shared" si="2"/>
        <v>0</v>
      </c>
      <c r="K101" s="77"/>
    </row>
    <row r="102" spans="1:11">
      <c r="A102" s="53" t="s">
        <v>114</v>
      </c>
      <c r="B102" s="44"/>
      <c r="C102" s="44"/>
      <c r="D102" s="32"/>
      <c r="E102" s="112" t="s">
        <v>236</v>
      </c>
      <c r="F102" s="113"/>
      <c r="G102" s="114"/>
      <c r="H102" s="113"/>
      <c r="I102" s="114"/>
      <c r="J102" s="113"/>
      <c r="K102" s="115"/>
    </row>
    <row r="103" spans="1:11" ht="15.75" thickBot="1">
      <c r="A103" s="50"/>
      <c r="B103" s="44"/>
      <c r="C103" s="44"/>
      <c r="D103" s="32"/>
      <c r="E103" s="83" t="s">
        <v>243</v>
      </c>
      <c r="F103" s="84">
        <v>5</v>
      </c>
      <c r="G103" s="85" t="s">
        <v>11</v>
      </c>
      <c r="H103" s="145"/>
      <c r="I103" s="85" t="s">
        <v>13</v>
      </c>
      <c r="J103" s="84">
        <f t="shared" si="2"/>
        <v>0</v>
      </c>
      <c r="K103" s="81"/>
    </row>
    <row r="104" spans="1:11">
      <c r="A104" s="50"/>
      <c r="B104" s="44"/>
      <c r="C104" s="44"/>
      <c r="D104" s="27"/>
      <c r="E104" s="20"/>
      <c r="F104" s="20"/>
      <c r="G104" s="21"/>
      <c r="H104" s="20"/>
      <c r="I104" s="21"/>
      <c r="J104" s="20"/>
      <c r="K104" s="73"/>
    </row>
    <row r="105" spans="1:11" ht="15.75" thickBot="1">
      <c r="A105" s="53"/>
      <c r="B105" s="52"/>
      <c r="C105" s="44"/>
      <c r="D105" s="27"/>
      <c r="E105" s="20"/>
      <c r="F105" s="20"/>
      <c r="G105" s="21"/>
      <c r="H105" s="20"/>
      <c r="I105" s="21"/>
      <c r="J105" s="20"/>
      <c r="K105" s="72"/>
    </row>
    <row r="106" spans="1:11" ht="15.75" thickBot="1">
      <c r="A106" s="12" t="s">
        <v>123</v>
      </c>
      <c r="B106" s="13"/>
      <c r="C106" s="13"/>
      <c r="D106" s="13"/>
      <c r="E106" s="13"/>
      <c r="F106" s="13"/>
      <c r="G106" s="14"/>
      <c r="H106" s="19" t="s">
        <v>18</v>
      </c>
      <c r="I106" s="16"/>
      <c r="J106" s="17">
        <f>C97*D97+SUM(J98:J103)</f>
        <v>0</v>
      </c>
      <c r="K106" s="31"/>
    </row>
  </sheetData>
  <sheetProtection password="8713" sheet="1" objects="1" scenarios="1"/>
  <dataValidations count="16">
    <dataValidation type="whole" allowBlank="1" showInputMessage="1" showErrorMessage="1" sqref="D97">
      <formula1>3</formula1>
      <formula2>12</formula2>
    </dataValidation>
    <dataValidation type="custom" showInputMessage="1" showErrorMessage="1" sqref="H100:H101">
      <formula1>SUM($H$100:$H$101)&lt;=1</formula1>
    </dataValidation>
    <dataValidation type="custom" showInputMessage="1" showErrorMessage="1" sqref="H82:H86">
      <formula1>SUM($H$82:$H$86)&lt;=2</formula1>
    </dataValidation>
    <dataValidation type="whole" allowBlank="1" showInputMessage="1" showErrorMessage="1" sqref="H52:H55 H60">
      <formula1>1</formula1>
      <formula2>10</formula2>
    </dataValidation>
    <dataValidation type="custom" allowBlank="1" showInputMessage="1" showErrorMessage="1" sqref="H48:H50">
      <formula1>SUM($H$48:$H$50)&lt;=10</formula1>
    </dataValidation>
    <dataValidation type="custom" allowBlank="1" showInputMessage="1" showErrorMessage="1" sqref="H45:H46">
      <formula1>SUM($H$45:$H$46)&lt;=10</formula1>
    </dataValidation>
    <dataValidation type="custom" allowBlank="1" showInputMessage="1" showErrorMessage="1" sqref="H43">
      <formula1>SUM($H$43)&lt;=10</formula1>
    </dataValidation>
    <dataValidation type="custom" allowBlank="1" showInputMessage="1" showErrorMessage="1" sqref="H41">
      <formula1>SUM($H$41)&lt;=10</formula1>
    </dataValidation>
    <dataValidation type="custom" allowBlank="1" showInputMessage="1" showErrorMessage="1" sqref="H66:H67">
      <formula1>SUM($H$66:$H$67)&lt;=10</formula1>
    </dataValidation>
    <dataValidation type="whole" allowBlank="1" showInputMessage="1" showErrorMessage="1" sqref="D40 D65">
      <formula1>3</formula1>
      <formula2>10</formula2>
    </dataValidation>
    <dataValidation type="whole" allowBlank="1" showInputMessage="1" showErrorMessage="1" sqref="H26 H24">
      <formula1>1</formula1>
      <formula2>3</formula2>
    </dataValidation>
    <dataValidation type="custom" showInputMessage="1" showErrorMessage="1" sqref="H14:H15">
      <formula1>SUM($H$14:$H$15)&lt;=1</formula1>
    </dataValidation>
    <dataValidation type="whole" operator="equal" allowBlank="1" showInputMessage="1" showErrorMessage="1" sqref="H12 H17:H18 H57:H58 D81 H88:H89 H98 H103">
      <formula1>1</formula1>
    </dataValidation>
    <dataValidation type="custom" allowBlank="1" showInputMessage="1" showErrorMessage="1" sqref="H7:H8">
      <formula1>SUM($H$7:$H$8)&lt;=3</formula1>
    </dataValidation>
    <dataValidation type="whole" allowBlank="1" showInputMessage="1" showErrorMessage="1" sqref="D23">
      <formula1>10</formula1>
      <formula2>33</formula2>
    </dataValidation>
    <dataValidation type="whole" allowBlank="1" showInputMessage="1" showErrorMessage="1" sqref="D2 H3 H5 H10">
      <formula1>10</formula1>
      <formula2>30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49"/>
  <sheetViews>
    <sheetView topLeftCell="A16" workbookViewId="0">
      <selection activeCell="E24" sqref="E24"/>
    </sheetView>
  </sheetViews>
  <sheetFormatPr defaultRowHeight="15"/>
  <cols>
    <col min="1" max="1" width="22" bestFit="1" customWidth="1"/>
    <col min="2" max="2" width="24" bestFit="1" customWidth="1"/>
    <col min="3" max="3" width="16.5703125" bestFit="1" customWidth="1"/>
    <col min="4" max="4" width="18.140625" bestFit="1" customWidth="1"/>
    <col min="5" max="5" width="29.85546875" bestFit="1" customWidth="1"/>
    <col min="7" max="7" width="5.7109375" customWidth="1"/>
    <col min="8" max="8" width="7.7109375" customWidth="1"/>
    <col min="9" max="9" width="6.28515625" customWidth="1"/>
    <col min="10" max="10" width="18.42578125" bestFit="1" customWidth="1"/>
    <col min="11" max="11" width="23" bestFit="1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90</v>
      </c>
      <c r="B2" s="67" t="s">
        <v>91</v>
      </c>
      <c r="C2" s="11">
        <v>12</v>
      </c>
      <c r="D2" s="139"/>
      <c r="E2" s="104" t="s">
        <v>234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4"/>
      <c r="D3" s="10"/>
      <c r="E3" s="87" t="s">
        <v>93</v>
      </c>
      <c r="F3" s="88">
        <v>10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44" t="s">
        <v>48</v>
      </c>
      <c r="B4" s="44" t="s">
        <v>37</v>
      </c>
      <c r="C4" s="53"/>
      <c r="D4" s="32"/>
      <c r="E4" s="56" t="s">
        <v>235</v>
      </c>
      <c r="F4" s="55"/>
      <c r="G4" s="97"/>
      <c r="H4" s="55"/>
      <c r="I4" s="97"/>
      <c r="J4" s="55"/>
      <c r="K4" s="46"/>
    </row>
    <row r="5" spans="1:11">
      <c r="A5" s="44" t="s">
        <v>34</v>
      </c>
      <c r="B5" s="44" t="s">
        <v>38</v>
      </c>
      <c r="C5" s="53"/>
      <c r="D5" s="32"/>
      <c r="E5" s="70" t="s">
        <v>21</v>
      </c>
      <c r="F5" s="34">
        <v>5</v>
      </c>
      <c r="G5" s="35" t="s">
        <v>11</v>
      </c>
      <c r="H5" s="140"/>
      <c r="I5" s="35" t="s">
        <v>13</v>
      </c>
      <c r="J5" s="34">
        <f t="shared" ref="J5:J11" si="0">F5*H5</f>
        <v>0</v>
      </c>
      <c r="K5" s="78"/>
    </row>
    <row r="6" spans="1:11" ht="15.75" thickBot="1">
      <c r="A6" s="44" t="s">
        <v>92</v>
      </c>
      <c r="B6" s="44"/>
      <c r="C6" s="53"/>
      <c r="D6" s="32"/>
      <c r="E6" s="86" t="s">
        <v>22</v>
      </c>
      <c r="F6" s="37">
        <v>25</v>
      </c>
      <c r="G6" s="61" t="s">
        <v>11</v>
      </c>
      <c r="H6" s="140"/>
      <c r="I6" s="61" t="s">
        <v>13</v>
      </c>
      <c r="J6" s="37">
        <f t="shared" si="0"/>
        <v>0</v>
      </c>
      <c r="K6" s="79"/>
    </row>
    <row r="7" spans="1:11">
      <c r="A7" s="44" t="s">
        <v>35</v>
      </c>
      <c r="B7" s="44"/>
      <c r="C7" s="53"/>
      <c r="D7" s="32"/>
      <c r="E7" s="104" t="s">
        <v>236</v>
      </c>
      <c r="F7" s="105"/>
      <c r="G7" s="106"/>
      <c r="H7" s="105"/>
      <c r="I7" s="106"/>
      <c r="J7" s="105"/>
      <c r="K7" s="107"/>
    </row>
    <row r="8" spans="1:11">
      <c r="A8" s="44"/>
      <c r="B8" s="44"/>
      <c r="C8" s="53"/>
      <c r="D8" s="32"/>
      <c r="E8" s="116" t="s">
        <v>31</v>
      </c>
      <c r="F8" s="58">
        <v>5</v>
      </c>
      <c r="G8" s="59" t="s">
        <v>11</v>
      </c>
      <c r="H8" s="142"/>
      <c r="I8" s="59" t="s">
        <v>13</v>
      </c>
      <c r="J8" s="58">
        <f t="shared" si="0"/>
        <v>0</v>
      </c>
      <c r="K8" s="80"/>
    </row>
    <row r="9" spans="1:11" ht="15.75" thickBot="1">
      <c r="A9" s="44"/>
      <c r="B9" s="44"/>
      <c r="C9" s="53"/>
      <c r="D9" s="32"/>
      <c r="E9" s="86" t="s">
        <v>243</v>
      </c>
      <c r="F9" s="37">
        <v>5</v>
      </c>
      <c r="G9" s="61" t="s">
        <v>11</v>
      </c>
      <c r="H9" s="142"/>
      <c r="I9" s="61" t="s">
        <v>13</v>
      </c>
      <c r="J9" s="37">
        <f t="shared" si="0"/>
        <v>0</v>
      </c>
      <c r="K9" s="79"/>
    </row>
    <row r="10" spans="1:11">
      <c r="A10" s="44"/>
      <c r="B10" s="44"/>
      <c r="C10" s="53"/>
      <c r="D10" s="32"/>
      <c r="E10" s="104" t="s">
        <v>237</v>
      </c>
      <c r="F10" s="105"/>
      <c r="G10" s="106"/>
      <c r="H10" s="105"/>
      <c r="I10" s="106"/>
      <c r="J10" s="105"/>
      <c r="K10" s="107"/>
    </row>
    <row r="11" spans="1:11" ht="15.75" thickBot="1">
      <c r="A11" s="44"/>
      <c r="B11" s="44"/>
      <c r="C11" s="53"/>
      <c r="D11" s="6"/>
      <c r="E11" s="83" t="s">
        <v>97</v>
      </c>
      <c r="F11" s="84">
        <v>85</v>
      </c>
      <c r="G11" s="85" t="s">
        <v>11</v>
      </c>
      <c r="H11" s="145"/>
      <c r="I11" s="85" t="s">
        <v>13</v>
      </c>
      <c r="J11" s="84">
        <f t="shared" si="0"/>
        <v>0</v>
      </c>
      <c r="K11" s="81"/>
    </row>
    <row r="12" spans="1:11" ht="15.75" thickBot="1">
      <c r="A12" s="12" t="s">
        <v>107</v>
      </c>
      <c r="B12" s="13"/>
      <c r="C12" s="13"/>
      <c r="D12" s="7"/>
      <c r="E12" s="13"/>
      <c r="F12" s="13"/>
      <c r="G12" s="14"/>
      <c r="H12" s="19" t="s">
        <v>18</v>
      </c>
      <c r="I12" s="16"/>
      <c r="J12" s="17">
        <f>C2*D2+SUM(J3:J11)</f>
        <v>0</v>
      </c>
      <c r="K12" s="31"/>
    </row>
    <row r="14" spans="1:11" ht="15.75" thickBot="1"/>
    <row r="15" spans="1:11" ht="15.75" thickBot="1">
      <c r="A15" s="41" t="s">
        <v>6</v>
      </c>
      <c r="B15" s="12" t="s">
        <v>20</v>
      </c>
      <c r="C15" s="31" t="s">
        <v>10</v>
      </c>
      <c r="D15" s="5" t="s">
        <v>17</v>
      </c>
      <c r="E15" s="12" t="s">
        <v>7</v>
      </c>
      <c r="F15" s="31" t="s">
        <v>9</v>
      </c>
      <c r="G15" s="14" t="s">
        <v>11</v>
      </c>
      <c r="H15" s="31" t="s">
        <v>12</v>
      </c>
      <c r="I15" s="14" t="s">
        <v>13</v>
      </c>
      <c r="J15" s="31" t="s">
        <v>15</v>
      </c>
      <c r="K15" s="33" t="s">
        <v>46</v>
      </c>
    </row>
    <row r="16" spans="1:11" ht="15.75" thickBot="1">
      <c r="A16" s="24" t="s">
        <v>98</v>
      </c>
      <c r="B16" s="32" t="s">
        <v>99</v>
      </c>
      <c r="C16" s="27">
        <v>30</v>
      </c>
      <c r="D16" s="139"/>
      <c r="E16" s="104" t="s">
        <v>238</v>
      </c>
      <c r="F16" s="105"/>
      <c r="G16" s="106"/>
      <c r="H16" s="105"/>
      <c r="I16" s="106"/>
      <c r="J16" s="105"/>
      <c r="K16" s="108"/>
    </row>
    <row r="17" spans="1:11" ht="15.75" thickBot="1">
      <c r="A17" s="54" t="s">
        <v>32</v>
      </c>
      <c r="B17" s="56"/>
      <c r="C17" s="46"/>
      <c r="D17" s="5"/>
      <c r="E17" s="82" t="s">
        <v>100</v>
      </c>
      <c r="F17" s="58">
        <v>5</v>
      </c>
      <c r="G17" s="59" t="s">
        <v>11</v>
      </c>
      <c r="H17" s="140"/>
      <c r="I17" s="59" t="s">
        <v>13</v>
      </c>
      <c r="J17" s="58">
        <f>F17*H17</f>
        <v>0</v>
      </c>
      <c r="K17" s="80"/>
    </row>
    <row r="18" spans="1:11" ht="15.75" thickBot="1">
      <c r="A18" s="53" t="s">
        <v>106</v>
      </c>
      <c r="B18" s="53"/>
      <c r="C18" s="47"/>
      <c r="D18" s="29"/>
      <c r="E18" s="86" t="s">
        <v>101</v>
      </c>
      <c r="F18" s="37">
        <v>10</v>
      </c>
      <c r="G18" s="61" t="s">
        <v>11</v>
      </c>
      <c r="H18" s="140"/>
      <c r="I18" s="61" t="s">
        <v>13</v>
      </c>
      <c r="J18" s="37">
        <f t="shared" ref="J18:J23" si="1">F18*H18</f>
        <v>0</v>
      </c>
      <c r="K18" s="79"/>
    </row>
    <row r="19" spans="1:11">
      <c r="A19" s="53"/>
      <c r="B19" s="53"/>
      <c r="C19" s="47"/>
      <c r="D19" s="20"/>
      <c r="E19" s="104" t="s">
        <v>239</v>
      </c>
      <c r="F19" s="105"/>
      <c r="G19" s="106"/>
      <c r="H19" s="105"/>
      <c r="I19" s="106"/>
      <c r="J19" s="105"/>
      <c r="K19" s="107"/>
    </row>
    <row r="20" spans="1:11">
      <c r="A20" s="53"/>
      <c r="B20" s="53"/>
      <c r="C20" s="47"/>
      <c r="D20" s="20"/>
      <c r="E20" s="82" t="s">
        <v>102</v>
      </c>
      <c r="F20" s="58">
        <v>5</v>
      </c>
      <c r="G20" s="59" t="s">
        <v>11</v>
      </c>
      <c r="H20" s="142"/>
      <c r="I20" s="59" t="s">
        <v>13</v>
      </c>
      <c r="J20" s="58">
        <f t="shared" si="1"/>
        <v>0</v>
      </c>
      <c r="K20" s="80"/>
    </row>
    <row r="21" spans="1:11">
      <c r="A21" s="53"/>
      <c r="B21" s="53"/>
      <c r="C21" s="47"/>
      <c r="D21" s="20"/>
      <c r="E21" s="70" t="s">
        <v>103</v>
      </c>
      <c r="F21" s="34">
        <v>5</v>
      </c>
      <c r="G21" s="35" t="s">
        <v>11</v>
      </c>
      <c r="H21" s="142"/>
      <c r="I21" s="35" t="s">
        <v>13</v>
      </c>
      <c r="J21" s="34">
        <f t="shared" si="1"/>
        <v>0</v>
      </c>
      <c r="K21" s="78"/>
    </row>
    <row r="22" spans="1:11">
      <c r="A22" s="53"/>
      <c r="B22" s="53"/>
      <c r="C22" s="47"/>
      <c r="D22" s="20"/>
      <c r="E22" s="70" t="s">
        <v>104</v>
      </c>
      <c r="F22" s="34">
        <v>10</v>
      </c>
      <c r="G22" s="35" t="s">
        <v>11</v>
      </c>
      <c r="H22" s="142"/>
      <c r="I22" s="35" t="s">
        <v>13</v>
      </c>
      <c r="J22" s="34">
        <f t="shared" si="1"/>
        <v>0</v>
      </c>
      <c r="K22" s="78"/>
    </row>
    <row r="23" spans="1:11" ht="15.75" thickBot="1">
      <c r="A23" s="53"/>
      <c r="B23" s="54"/>
      <c r="C23" s="57"/>
      <c r="D23" s="20"/>
      <c r="E23" s="74" t="s">
        <v>105</v>
      </c>
      <c r="F23" s="75">
        <v>5</v>
      </c>
      <c r="G23" s="76" t="s">
        <v>11</v>
      </c>
      <c r="H23" s="142"/>
      <c r="I23" s="76" t="s">
        <v>13</v>
      </c>
      <c r="J23" s="75">
        <f t="shared" si="1"/>
        <v>0</v>
      </c>
      <c r="K23" s="77"/>
    </row>
    <row r="24" spans="1:11" ht="15.75" thickBot="1">
      <c r="A24" s="12" t="s">
        <v>109</v>
      </c>
      <c r="B24" s="7"/>
      <c r="C24" s="7"/>
      <c r="D24" s="13"/>
      <c r="E24" s="7"/>
      <c r="F24" s="7"/>
      <c r="G24" s="8"/>
      <c r="H24" s="38" t="s">
        <v>18</v>
      </c>
      <c r="I24" s="40"/>
      <c r="J24" s="39">
        <f>C16*D16+SUM(J17:J23)</f>
        <v>0</v>
      </c>
      <c r="K24" s="11"/>
    </row>
    <row r="26" spans="1:11" ht="15.75" thickBot="1"/>
    <row r="27" spans="1:11" ht="15.75" thickBot="1">
      <c r="A27" s="41" t="s">
        <v>6</v>
      </c>
      <c r="B27" s="12" t="s">
        <v>20</v>
      </c>
      <c r="C27" s="31" t="s">
        <v>10</v>
      </c>
      <c r="D27" s="5" t="s">
        <v>17</v>
      </c>
      <c r="E27" s="12" t="s">
        <v>7</v>
      </c>
      <c r="F27" s="31" t="s">
        <v>9</v>
      </c>
      <c r="G27" s="14" t="s">
        <v>11</v>
      </c>
      <c r="H27" s="31" t="s">
        <v>12</v>
      </c>
      <c r="I27" s="14" t="s">
        <v>13</v>
      </c>
      <c r="J27" s="31" t="s">
        <v>15</v>
      </c>
      <c r="K27" s="33" t="s">
        <v>46</v>
      </c>
    </row>
    <row r="28" spans="1:11" ht="15.75" thickBot="1">
      <c r="A28" s="24" t="s">
        <v>112</v>
      </c>
      <c r="B28" s="6" t="s">
        <v>113</v>
      </c>
      <c r="C28" s="11">
        <v>25</v>
      </c>
      <c r="D28" s="139"/>
      <c r="E28" s="104" t="s">
        <v>240</v>
      </c>
      <c r="F28" s="105"/>
      <c r="G28" s="106"/>
      <c r="H28" s="105"/>
      <c r="I28" s="106"/>
      <c r="J28" s="105"/>
      <c r="K28" s="108"/>
    </row>
    <row r="29" spans="1:11" ht="15.75" thickBot="1">
      <c r="A29" s="52" t="s">
        <v>32</v>
      </c>
      <c r="B29" s="52" t="s">
        <v>52</v>
      </c>
      <c r="C29" s="52"/>
      <c r="D29" s="10"/>
      <c r="E29" s="83" t="s">
        <v>93</v>
      </c>
      <c r="F29" s="84">
        <v>10</v>
      </c>
      <c r="G29" s="85" t="s">
        <v>11</v>
      </c>
      <c r="H29" s="145"/>
      <c r="I29" s="85" t="s">
        <v>13</v>
      </c>
      <c r="J29" s="84">
        <f>F29*H29</f>
        <v>0</v>
      </c>
      <c r="K29" s="81"/>
    </row>
    <row r="30" spans="1:11">
      <c r="A30" s="53" t="s">
        <v>34</v>
      </c>
      <c r="B30" s="45" t="s">
        <v>37</v>
      </c>
      <c r="C30" s="44"/>
      <c r="D30" s="32"/>
      <c r="E30" s="56" t="s">
        <v>235</v>
      </c>
      <c r="F30" s="55"/>
      <c r="G30" s="97"/>
      <c r="H30" s="55"/>
      <c r="I30" s="97"/>
      <c r="J30" s="55"/>
      <c r="K30" s="46"/>
    </row>
    <row r="31" spans="1:11">
      <c r="A31" s="53" t="s">
        <v>27</v>
      </c>
      <c r="B31" s="44" t="s">
        <v>38</v>
      </c>
      <c r="C31" s="44"/>
      <c r="D31" s="32"/>
      <c r="E31" s="70" t="s">
        <v>21</v>
      </c>
      <c r="F31" s="34">
        <v>5</v>
      </c>
      <c r="G31" s="35" t="s">
        <v>11</v>
      </c>
      <c r="H31" s="140"/>
      <c r="I31" s="35" t="s">
        <v>13</v>
      </c>
      <c r="J31" s="34">
        <f t="shared" ref="J31:J34" si="2">F31*H31</f>
        <v>0</v>
      </c>
      <c r="K31" s="78"/>
    </row>
    <row r="32" spans="1:11" ht="15.75" thickBot="1">
      <c r="A32" s="53" t="s">
        <v>48</v>
      </c>
      <c r="B32" s="44" t="s">
        <v>115</v>
      </c>
      <c r="C32" s="44"/>
      <c r="D32" s="32"/>
      <c r="E32" s="74" t="s">
        <v>22</v>
      </c>
      <c r="F32" s="75">
        <v>25</v>
      </c>
      <c r="G32" s="76" t="s">
        <v>11</v>
      </c>
      <c r="H32" s="140"/>
      <c r="I32" s="76" t="s">
        <v>13</v>
      </c>
      <c r="J32" s="75">
        <f t="shared" si="2"/>
        <v>0</v>
      </c>
      <c r="K32" s="77"/>
    </row>
    <row r="33" spans="1:11">
      <c r="A33" s="53" t="s">
        <v>114</v>
      </c>
      <c r="B33" s="44"/>
      <c r="C33" s="44"/>
      <c r="D33" s="32"/>
      <c r="E33" s="112" t="s">
        <v>236</v>
      </c>
      <c r="F33" s="113"/>
      <c r="G33" s="114"/>
      <c r="H33" s="113"/>
      <c r="I33" s="114"/>
      <c r="J33" s="113"/>
      <c r="K33" s="115"/>
    </row>
    <row r="34" spans="1:11" ht="15.75" thickBot="1">
      <c r="A34" s="50"/>
      <c r="B34" s="44"/>
      <c r="C34" s="44"/>
      <c r="D34" s="32"/>
      <c r="E34" s="83" t="s">
        <v>243</v>
      </c>
      <c r="F34" s="84">
        <v>5</v>
      </c>
      <c r="G34" s="85" t="s">
        <v>11</v>
      </c>
      <c r="H34" s="145"/>
      <c r="I34" s="85" t="s">
        <v>13</v>
      </c>
      <c r="J34" s="84">
        <f t="shared" si="2"/>
        <v>0</v>
      </c>
      <c r="K34" s="81"/>
    </row>
    <row r="35" spans="1:11">
      <c r="A35" s="50"/>
      <c r="B35" s="44"/>
      <c r="C35" s="44"/>
      <c r="D35" s="27"/>
      <c r="E35" s="20"/>
      <c r="F35" s="20"/>
      <c r="G35" s="21"/>
      <c r="H35" s="20"/>
      <c r="I35" s="21"/>
      <c r="J35" s="20"/>
      <c r="K35" s="73"/>
    </row>
    <row r="36" spans="1:11" ht="15.75" thickBot="1">
      <c r="A36" s="53"/>
      <c r="B36" s="52"/>
      <c r="C36" s="44"/>
      <c r="D36" s="27"/>
      <c r="E36" s="20"/>
      <c r="F36" s="20"/>
      <c r="G36" s="21"/>
      <c r="H36" s="20"/>
      <c r="I36" s="21"/>
      <c r="J36" s="20"/>
      <c r="K36" s="72"/>
    </row>
    <row r="37" spans="1:11" ht="15.75" thickBot="1">
      <c r="A37" s="12" t="s">
        <v>123</v>
      </c>
      <c r="B37" s="13"/>
      <c r="C37" s="13"/>
      <c r="D37" s="13"/>
      <c r="E37" s="13"/>
      <c r="F37" s="13"/>
      <c r="G37" s="14"/>
      <c r="H37" s="19" t="s">
        <v>18</v>
      </c>
      <c r="I37" s="16"/>
      <c r="J37" s="17">
        <f>C28*D28+SUM(J29:J34)</f>
        <v>0</v>
      </c>
      <c r="K37" s="31"/>
    </row>
    <row r="39" spans="1:11" ht="15.75" thickBot="1"/>
    <row r="40" spans="1:11" ht="15.75" thickBot="1">
      <c r="A40" s="41" t="s">
        <v>6</v>
      </c>
      <c r="B40" s="12" t="s">
        <v>20</v>
      </c>
      <c r="C40" s="31" t="s">
        <v>10</v>
      </c>
      <c r="D40" s="5" t="s">
        <v>17</v>
      </c>
      <c r="E40" s="12" t="s">
        <v>7</v>
      </c>
      <c r="F40" s="31" t="s">
        <v>9</v>
      </c>
      <c r="G40" s="14" t="s">
        <v>11</v>
      </c>
      <c r="H40" s="31" t="s">
        <v>12</v>
      </c>
      <c r="I40" s="14" t="s">
        <v>13</v>
      </c>
      <c r="J40" s="31" t="s">
        <v>15</v>
      </c>
      <c r="K40" s="33" t="s">
        <v>46</v>
      </c>
    </row>
    <row r="41" spans="1:11" ht="15.75" thickBot="1">
      <c r="A41" s="24" t="s">
        <v>116</v>
      </c>
      <c r="B41" s="6" t="s">
        <v>117</v>
      </c>
      <c r="C41" s="11">
        <v>35</v>
      </c>
      <c r="D41" s="139"/>
      <c r="E41" s="104" t="s">
        <v>241</v>
      </c>
      <c r="F41" s="105"/>
      <c r="G41" s="106"/>
      <c r="H41" s="105"/>
      <c r="I41" s="106"/>
      <c r="J41" s="105"/>
      <c r="K41" s="108"/>
    </row>
    <row r="42" spans="1:11" ht="15.75" thickBot="1">
      <c r="A42" s="52" t="s">
        <v>32</v>
      </c>
      <c r="B42" s="52" t="s">
        <v>52</v>
      </c>
      <c r="C42" s="52"/>
      <c r="D42" s="10"/>
      <c r="E42" s="82" t="s">
        <v>100</v>
      </c>
      <c r="F42" s="58">
        <v>10</v>
      </c>
      <c r="G42" s="59" t="s">
        <v>11</v>
      </c>
      <c r="H42" s="140"/>
      <c r="I42" s="59" t="s">
        <v>13</v>
      </c>
      <c r="J42" s="58">
        <f>F42*H42</f>
        <v>0</v>
      </c>
      <c r="K42" s="80"/>
    </row>
    <row r="43" spans="1:11" ht="15.75" thickBot="1">
      <c r="A43" s="53" t="s">
        <v>34</v>
      </c>
      <c r="B43" s="45" t="s">
        <v>37</v>
      </c>
      <c r="C43" s="45"/>
      <c r="D43" s="27"/>
      <c r="E43" s="86" t="s">
        <v>81</v>
      </c>
      <c r="F43" s="37">
        <v>5</v>
      </c>
      <c r="G43" s="61" t="s">
        <v>11</v>
      </c>
      <c r="H43" s="140"/>
      <c r="I43" s="61" t="s">
        <v>13</v>
      </c>
      <c r="J43" s="37">
        <f t="shared" ref="J43:J46" si="3">F43*H43</f>
        <v>0</v>
      </c>
      <c r="K43" s="79"/>
    </row>
    <row r="44" spans="1:11">
      <c r="A44" s="53" t="s">
        <v>106</v>
      </c>
      <c r="B44" s="44" t="s">
        <v>38</v>
      </c>
      <c r="C44" s="44"/>
      <c r="D44" s="32"/>
      <c r="E44" s="56" t="s">
        <v>242</v>
      </c>
      <c r="F44" s="55"/>
      <c r="G44" s="97"/>
      <c r="H44" s="55"/>
      <c r="I44" s="97"/>
      <c r="J44" s="55"/>
      <c r="K44" s="46"/>
    </row>
    <row r="45" spans="1:11">
      <c r="A45" s="50"/>
      <c r="B45" s="44" t="s">
        <v>120</v>
      </c>
      <c r="C45" s="44"/>
      <c r="D45" s="32"/>
      <c r="E45" s="70" t="s">
        <v>118</v>
      </c>
      <c r="F45" s="34">
        <v>15</v>
      </c>
      <c r="G45" s="35" t="s">
        <v>11</v>
      </c>
      <c r="H45" s="140"/>
      <c r="I45" s="35" t="s">
        <v>13</v>
      </c>
      <c r="J45" s="34">
        <f t="shared" si="3"/>
        <v>0</v>
      </c>
      <c r="K45" s="78"/>
    </row>
    <row r="46" spans="1:11" ht="15.75" thickBot="1">
      <c r="A46" s="53"/>
      <c r="B46" s="44" t="s">
        <v>121</v>
      </c>
      <c r="C46" s="44"/>
      <c r="D46" s="32"/>
      <c r="E46" s="74" t="s">
        <v>119</v>
      </c>
      <c r="F46" s="75">
        <v>25</v>
      </c>
      <c r="G46" s="76" t="s">
        <v>11</v>
      </c>
      <c r="H46" s="137"/>
      <c r="I46" s="76" t="s">
        <v>13</v>
      </c>
      <c r="J46" s="75">
        <f t="shared" si="3"/>
        <v>0</v>
      </c>
      <c r="K46" s="77"/>
    </row>
    <row r="47" spans="1:11">
      <c r="A47" s="53"/>
      <c r="B47" s="44"/>
      <c r="C47" s="44"/>
      <c r="D47" s="27"/>
      <c r="E47" s="20"/>
      <c r="F47" s="20"/>
      <c r="G47" s="21"/>
      <c r="H47" s="20"/>
      <c r="I47" s="21"/>
      <c r="J47" s="20"/>
      <c r="K47" s="73"/>
    </row>
    <row r="48" spans="1:11" ht="15.75" thickBot="1">
      <c r="A48" s="50"/>
      <c r="B48" s="52"/>
      <c r="C48" s="52"/>
      <c r="D48" s="11"/>
      <c r="E48" s="20"/>
      <c r="F48" s="20"/>
      <c r="G48" s="21"/>
      <c r="H48" s="20"/>
      <c r="I48" s="21"/>
      <c r="J48" s="20"/>
      <c r="K48" s="72"/>
    </row>
    <row r="49" spans="1:11" ht="15.75" thickBot="1">
      <c r="A49" s="12" t="s">
        <v>122</v>
      </c>
      <c r="B49" s="13"/>
      <c r="C49" s="13"/>
      <c r="D49" s="13"/>
      <c r="E49" s="13"/>
      <c r="F49" s="13"/>
      <c r="G49" s="14"/>
      <c r="H49" s="19" t="s">
        <v>18</v>
      </c>
      <c r="I49" s="16"/>
      <c r="J49" s="17">
        <f>C41*D41+SUM(J42:J48)</f>
        <v>0</v>
      </c>
      <c r="K49" s="31"/>
    </row>
  </sheetData>
  <sheetProtection password="8713" sheet="1" objects="1" scenarios="1"/>
  <dataValidations count="11">
    <dataValidation type="whole" allowBlank="1" showInputMessage="1" showErrorMessage="1" sqref="D16 H20:H23">
      <formula1>1</formula1>
      <formula2>3</formula2>
    </dataValidation>
    <dataValidation type="whole" allowBlank="1" showInputMessage="1" showErrorMessage="1" sqref="D28">
      <formula1>3</formula1>
      <formula2>12</formula2>
    </dataValidation>
    <dataValidation type="whole" allowBlank="1" showInputMessage="1" showErrorMessage="1" sqref="D2">
      <formula1>5</formula1>
      <formula2>20</formula2>
    </dataValidation>
    <dataValidation type="whole" allowBlank="1" showInputMessage="1" showErrorMessage="1" sqref="D41 H45 H46">
      <formula1>1</formula1>
      <formula2>5</formula2>
    </dataValidation>
    <dataValidation type="custom" operator="equal" showInputMessage="1" showErrorMessage="1" sqref="H3">
      <formula1>AND(H11="",H3=1)</formula1>
    </dataValidation>
    <dataValidation type="custom" showInputMessage="1" showErrorMessage="1" sqref="H11">
      <formula1>AND(H3="",H11=1)</formula1>
    </dataValidation>
    <dataValidation type="custom" allowBlank="1" showInputMessage="1" showErrorMessage="1" sqref="H5:H6">
      <formula1>SUM($H$5:$H$6)&lt;=1</formula1>
    </dataValidation>
    <dataValidation type="whole" operator="equal" allowBlank="1" showInputMessage="1" showErrorMessage="1" sqref="H8:H9 H29 H34">
      <formula1>1</formula1>
    </dataValidation>
    <dataValidation type="custom" allowBlank="1" showInputMessage="1" showErrorMessage="1" sqref="H17:H18">
      <formula1>SUM($H$17:$H$18)&lt;=3</formula1>
    </dataValidation>
    <dataValidation type="custom" showInputMessage="1" showErrorMessage="1" sqref="H31:H32">
      <formula1>SUM($H$31:$H$32)&lt;=1</formula1>
    </dataValidation>
    <dataValidation type="custom" allowBlank="1" showInputMessage="1" showErrorMessage="1" sqref="H42:H43">
      <formula1>SUM($H$42:$H$43)&lt;=5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49"/>
  <sheetViews>
    <sheetView topLeftCell="A16" workbookViewId="0">
      <selection activeCell="E24" sqref="E24"/>
    </sheetView>
  </sheetViews>
  <sheetFormatPr defaultRowHeight="15"/>
  <cols>
    <col min="1" max="1" width="22" bestFit="1" customWidth="1"/>
    <col min="2" max="2" width="24" bestFit="1" customWidth="1"/>
    <col min="3" max="3" width="16.5703125" bestFit="1" customWidth="1"/>
    <col min="4" max="4" width="18.140625" bestFit="1" customWidth="1"/>
    <col min="5" max="5" width="29.85546875" bestFit="1" customWidth="1"/>
    <col min="7" max="7" width="5.7109375" customWidth="1"/>
    <col min="8" max="8" width="7.7109375" customWidth="1"/>
    <col min="9" max="9" width="6.28515625" customWidth="1"/>
    <col min="10" max="10" width="18.42578125" bestFit="1" customWidth="1"/>
    <col min="11" max="11" width="23" bestFit="1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90</v>
      </c>
      <c r="B2" s="67" t="s">
        <v>91</v>
      </c>
      <c r="C2" s="11">
        <v>12</v>
      </c>
      <c r="D2" s="139"/>
      <c r="E2" s="104" t="s">
        <v>234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4"/>
      <c r="D3" s="10"/>
      <c r="E3" s="87" t="s">
        <v>93</v>
      </c>
      <c r="F3" s="88">
        <v>10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44" t="s">
        <v>48</v>
      </c>
      <c r="B4" s="44" t="s">
        <v>37</v>
      </c>
      <c r="C4" s="53"/>
      <c r="D4" s="32"/>
      <c r="E4" s="56" t="s">
        <v>235</v>
      </c>
      <c r="F4" s="55"/>
      <c r="G4" s="97"/>
      <c r="H4" s="55"/>
      <c r="I4" s="97"/>
      <c r="J4" s="55"/>
      <c r="K4" s="46"/>
    </row>
    <row r="5" spans="1:11">
      <c r="A5" s="44" t="s">
        <v>34</v>
      </c>
      <c r="B5" s="44" t="s">
        <v>38</v>
      </c>
      <c r="C5" s="53"/>
      <c r="D5" s="32"/>
      <c r="E5" s="70" t="s">
        <v>21</v>
      </c>
      <c r="F5" s="34">
        <v>5</v>
      </c>
      <c r="G5" s="35" t="s">
        <v>11</v>
      </c>
      <c r="H5" s="140"/>
      <c r="I5" s="35" t="s">
        <v>13</v>
      </c>
      <c r="J5" s="34">
        <f t="shared" ref="J5:J11" si="0">F5*H5</f>
        <v>0</v>
      </c>
      <c r="K5" s="78"/>
    </row>
    <row r="6" spans="1:11" ht="15.75" thickBot="1">
      <c r="A6" s="44" t="s">
        <v>92</v>
      </c>
      <c r="B6" s="44"/>
      <c r="C6" s="53"/>
      <c r="D6" s="32"/>
      <c r="E6" s="86" t="s">
        <v>22</v>
      </c>
      <c r="F6" s="37">
        <v>25</v>
      </c>
      <c r="G6" s="61" t="s">
        <v>11</v>
      </c>
      <c r="H6" s="140"/>
      <c r="I6" s="61" t="s">
        <v>13</v>
      </c>
      <c r="J6" s="37">
        <f t="shared" si="0"/>
        <v>0</v>
      </c>
      <c r="K6" s="79"/>
    </row>
    <row r="7" spans="1:11">
      <c r="A7" s="44" t="s">
        <v>35</v>
      </c>
      <c r="B7" s="44"/>
      <c r="C7" s="53"/>
      <c r="D7" s="32"/>
      <c r="E7" s="104" t="s">
        <v>236</v>
      </c>
      <c r="F7" s="105"/>
      <c r="G7" s="106"/>
      <c r="H7" s="105"/>
      <c r="I7" s="106"/>
      <c r="J7" s="105"/>
      <c r="K7" s="107"/>
    </row>
    <row r="8" spans="1:11">
      <c r="A8" s="44"/>
      <c r="B8" s="44"/>
      <c r="C8" s="53"/>
      <c r="D8" s="32"/>
      <c r="E8" s="116" t="s">
        <v>31</v>
      </c>
      <c r="F8" s="58">
        <v>5</v>
      </c>
      <c r="G8" s="59" t="s">
        <v>11</v>
      </c>
      <c r="H8" s="142"/>
      <c r="I8" s="59" t="s">
        <v>13</v>
      </c>
      <c r="J8" s="58">
        <f t="shared" si="0"/>
        <v>0</v>
      </c>
      <c r="K8" s="80"/>
    </row>
    <row r="9" spans="1:11" ht="15.75" thickBot="1">
      <c r="A9" s="44"/>
      <c r="B9" s="44"/>
      <c r="C9" s="53"/>
      <c r="D9" s="32"/>
      <c r="E9" s="86" t="s">
        <v>243</v>
      </c>
      <c r="F9" s="37">
        <v>5</v>
      </c>
      <c r="G9" s="61" t="s">
        <v>11</v>
      </c>
      <c r="H9" s="142"/>
      <c r="I9" s="61" t="s">
        <v>13</v>
      </c>
      <c r="J9" s="37">
        <f t="shared" si="0"/>
        <v>0</v>
      </c>
      <c r="K9" s="79"/>
    </row>
    <row r="10" spans="1:11">
      <c r="A10" s="44"/>
      <c r="B10" s="44"/>
      <c r="C10" s="53"/>
      <c r="D10" s="32"/>
      <c r="E10" s="104" t="s">
        <v>237</v>
      </c>
      <c r="F10" s="105"/>
      <c r="G10" s="106"/>
      <c r="H10" s="105"/>
      <c r="I10" s="106"/>
      <c r="J10" s="105"/>
      <c r="K10" s="107"/>
    </row>
    <row r="11" spans="1:11" ht="15.75" thickBot="1">
      <c r="A11" s="44"/>
      <c r="B11" s="44"/>
      <c r="C11" s="53"/>
      <c r="D11" s="6"/>
      <c r="E11" s="83" t="s">
        <v>97</v>
      </c>
      <c r="F11" s="84">
        <v>85</v>
      </c>
      <c r="G11" s="85" t="s">
        <v>11</v>
      </c>
      <c r="H11" s="145"/>
      <c r="I11" s="85" t="s">
        <v>13</v>
      </c>
      <c r="J11" s="84">
        <f t="shared" si="0"/>
        <v>0</v>
      </c>
      <c r="K11" s="81"/>
    </row>
    <row r="12" spans="1:11" ht="15.75" thickBot="1">
      <c r="A12" s="12" t="s">
        <v>107</v>
      </c>
      <c r="B12" s="13"/>
      <c r="C12" s="13"/>
      <c r="D12" s="7"/>
      <c r="E12" s="13"/>
      <c r="F12" s="13"/>
      <c r="G12" s="14"/>
      <c r="H12" s="19" t="s">
        <v>18</v>
      </c>
      <c r="I12" s="16"/>
      <c r="J12" s="17">
        <f>C2*D2+SUM(J3:J11)</f>
        <v>0</v>
      </c>
      <c r="K12" s="31"/>
    </row>
    <row r="14" spans="1:11" ht="15.75" thickBot="1"/>
    <row r="15" spans="1:11" ht="15.75" thickBot="1">
      <c r="A15" s="41" t="s">
        <v>6</v>
      </c>
      <c r="B15" s="12" t="s">
        <v>20</v>
      </c>
      <c r="C15" s="31" t="s">
        <v>10</v>
      </c>
      <c r="D15" s="5" t="s">
        <v>17</v>
      </c>
      <c r="E15" s="12" t="s">
        <v>7</v>
      </c>
      <c r="F15" s="31" t="s">
        <v>9</v>
      </c>
      <c r="G15" s="14" t="s">
        <v>11</v>
      </c>
      <c r="H15" s="31" t="s">
        <v>12</v>
      </c>
      <c r="I15" s="14" t="s">
        <v>13</v>
      </c>
      <c r="J15" s="31" t="s">
        <v>15</v>
      </c>
      <c r="K15" s="33" t="s">
        <v>46</v>
      </c>
    </row>
    <row r="16" spans="1:11" ht="15.75" thickBot="1">
      <c r="A16" s="24" t="s">
        <v>98</v>
      </c>
      <c r="B16" s="32" t="s">
        <v>99</v>
      </c>
      <c r="C16" s="27">
        <v>30</v>
      </c>
      <c r="D16" s="139"/>
      <c r="E16" s="104" t="s">
        <v>238</v>
      </c>
      <c r="F16" s="105"/>
      <c r="G16" s="106"/>
      <c r="H16" s="105"/>
      <c r="I16" s="106"/>
      <c r="J16" s="105"/>
      <c r="K16" s="108"/>
    </row>
    <row r="17" spans="1:11" ht="15.75" thickBot="1">
      <c r="A17" s="54" t="s">
        <v>32</v>
      </c>
      <c r="B17" s="56"/>
      <c r="C17" s="46"/>
      <c r="D17" s="5"/>
      <c r="E17" s="82" t="s">
        <v>100</v>
      </c>
      <c r="F17" s="58">
        <v>5</v>
      </c>
      <c r="G17" s="59" t="s">
        <v>11</v>
      </c>
      <c r="H17" s="140"/>
      <c r="I17" s="59" t="s">
        <v>13</v>
      </c>
      <c r="J17" s="58">
        <f>F17*H17</f>
        <v>0</v>
      </c>
      <c r="K17" s="80"/>
    </row>
    <row r="18" spans="1:11" ht="15.75" thickBot="1">
      <c r="A18" s="53" t="s">
        <v>106</v>
      </c>
      <c r="B18" s="53"/>
      <c r="C18" s="47"/>
      <c r="D18" s="29"/>
      <c r="E18" s="86" t="s">
        <v>101</v>
      </c>
      <c r="F18" s="37">
        <v>10</v>
      </c>
      <c r="G18" s="61" t="s">
        <v>11</v>
      </c>
      <c r="H18" s="140"/>
      <c r="I18" s="61" t="s">
        <v>13</v>
      </c>
      <c r="J18" s="37">
        <f t="shared" ref="J18:J23" si="1">F18*H18</f>
        <v>0</v>
      </c>
      <c r="K18" s="79"/>
    </row>
    <row r="19" spans="1:11">
      <c r="A19" s="53"/>
      <c r="B19" s="53"/>
      <c r="C19" s="47"/>
      <c r="D19" s="20"/>
      <c r="E19" s="104" t="s">
        <v>239</v>
      </c>
      <c r="F19" s="105"/>
      <c r="G19" s="106"/>
      <c r="H19" s="105"/>
      <c r="I19" s="106"/>
      <c r="J19" s="105"/>
      <c r="K19" s="107"/>
    </row>
    <row r="20" spans="1:11">
      <c r="A20" s="53"/>
      <c r="B20" s="53"/>
      <c r="C20" s="47"/>
      <c r="D20" s="20"/>
      <c r="E20" s="82" t="s">
        <v>102</v>
      </c>
      <c r="F20" s="58">
        <v>5</v>
      </c>
      <c r="G20" s="59" t="s">
        <v>11</v>
      </c>
      <c r="H20" s="142"/>
      <c r="I20" s="59" t="s">
        <v>13</v>
      </c>
      <c r="J20" s="58">
        <f t="shared" si="1"/>
        <v>0</v>
      </c>
      <c r="K20" s="80"/>
    </row>
    <row r="21" spans="1:11">
      <c r="A21" s="53"/>
      <c r="B21" s="53"/>
      <c r="C21" s="47"/>
      <c r="D21" s="20"/>
      <c r="E21" s="70" t="s">
        <v>103</v>
      </c>
      <c r="F21" s="34">
        <v>5</v>
      </c>
      <c r="G21" s="35" t="s">
        <v>11</v>
      </c>
      <c r="H21" s="142"/>
      <c r="I21" s="35" t="s">
        <v>13</v>
      </c>
      <c r="J21" s="34">
        <f t="shared" si="1"/>
        <v>0</v>
      </c>
      <c r="K21" s="78"/>
    </row>
    <row r="22" spans="1:11">
      <c r="A22" s="53"/>
      <c r="B22" s="53"/>
      <c r="C22" s="47"/>
      <c r="D22" s="20"/>
      <c r="E22" s="70" t="s">
        <v>104</v>
      </c>
      <c r="F22" s="34">
        <v>10</v>
      </c>
      <c r="G22" s="35" t="s">
        <v>11</v>
      </c>
      <c r="H22" s="142"/>
      <c r="I22" s="35" t="s">
        <v>13</v>
      </c>
      <c r="J22" s="34">
        <f t="shared" si="1"/>
        <v>0</v>
      </c>
      <c r="K22" s="78"/>
    </row>
    <row r="23" spans="1:11" ht="15.75" thickBot="1">
      <c r="A23" s="53"/>
      <c r="B23" s="54"/>
      <c r="C23" s="57"/>
      <c r="D23" s="20"/>
      <c r="E23" s="74" t="s">
        <v>105</v>
      </c>
      <c r="F23" s="75">
        <v>5</v>
      </c>
      <c r="G23" s="76" t="s">
        <v>11</v>
      </c>
      <c r="H23" s="142"/>
      <c r="I23" s="76" t="s">
        <v>13</v>
      </c>
      <c r="J23" s="75">
        <f t="shared" si="1"/>
        <v>0</v>
      </c>
      <c r="K23" s="77"/>
    </row>
    <row r="24" spans="1:11" ht="15.75" thickBot="1">
      <c r="A24" s="12" t="s">
        <v>109</v>
      </c>
      <c r="B24" s="7"/>
      <c r="C24" s="7"/>
      <c r="D24" s="13"/>
      <c r="E24" s="7"/>
      <c r="F24" s="7"/>
      <c r="G24" s="8"/>
      <c r="H24" s="38" t="s">
        <v>18</v>
      </c>
      <c r="I24" s="40"/>
      <c r="J24" s="39">
        <f>C16*D16+SUM(J17:J23)</f>
        <v>0</v>
      </c>
      <c r="K24" s="11"/>
    </row>
    <row r="26" spans="1:11" ht="15.75" thickBot="1"/>
    <row r="27" spans="1:11" ht="15.75" thickBot="1">
      <c r="A27" s="41" t="s">
        <v>6</v>
      </c>
      <c r="B27" s="12" t="s">
        <v>20</v>
      </c>
      <c r="C27" s="31" t="s">
        <v>10</v>
      </c>
      <c r="D27" s="5" t="s">
        <v>17</v>
      </c>
      <c r="E27" s="12" t="s">
        <v>7</v>
      </c>
      <c r="F27" s="31" t="s">
        <v>9</v>
      </c>
      <c r="G27" s="14" t="s">
        <v>11</v>
      </c>
      <c r="H27" s="31" t="s">
        <v>12</v>
      </c>
      <c r="I27" s="14" t="s">
        <v>13</v>
      </c>
      <c r="J27" s="31" t="s">
        <v>15</v>
      </c>
      <c r="K27" s="33" t="s">
        <v>46</v>
      </c>
    </row>
    <row r="28" spans="1:11" ht="15.75" thickBot="1">
      <c r="A28" s="24" t="s">
        <v>112</v>
      </c>
      <c r="B28" s="6" t="s">
        <v>113</v>
      </c>
      <c r="C28" s="11">
        <v>25</v>
      </c>
      <c r="D28" s="139"/>
      <c r="E28" s="104" t="s">
        <v>240</v>
      </c>
      <c r="F28" s="105"/>
      <c r="G28" s="106"/>
      <c r="H28" s="105"/>
      <c r="I28" s="106"/>
      <c r="J28" s="105"/>
      <c r="K28" s="108"/>
    </row>
    <row r="29" spans="1:11" ht="15.75" thickBot="1">
      <c r="A29" s="52" t="s">
        <v>32</v>
      </c>
      <c r="B29" s="52" t="s">
        <v>52</v>
      </c>
      <c r="C29" s="52"/>
      <c r="D29" s="10"/>
      <c r="E29" s="83" t="s">
        <v>93</v>
      </c>
      <c r="F29" s="84">
        <v>10</v>
      </c>
      <c r="G29" s="85" t="s">
        <v>11</v>
      </c>
      <c r="H29" s="145"/>
      <c r="I29" s="85" t="s">
        <v>13</v>
      </c>
      <c r="J29" s="84">
        <f>F29*H29</f>
        <v>0</v>
      </c>
      <c r="K29" s="81"/>
    </row>
    <row r="30" spans="1:11">
      <c r="A30" s="53" t="s">
        <v>34</v>
      </c>
      <c r="B30" s="45" t="s">
        <v>37</v>
      </c>
      <c r="C30" s="44"/>
      <c r="D30" s="32"/>
      <c r="E30" s="56" t="s">
        <v>235</v>
      </c>
      <c r="F30" s="55"/>
      <c r="G30" s="97"/>
      <c r="H30" s="55"/>
      <c r="I30" s="97"/>
      <c r="J30" s="55"/>
      <c r="K30" s="46"/>
    </row>
    <row r="31" spans="1:11">
      <c r="A31" s="53" t="s">
        <v>27</v>
      </c>
      <c r="B31" s="44" t="s">
        <v>38</v>
      </c>
      <c r="C31" s="44"/>
      <c r="D31" s="32"/>
      <c r="E31" s="70" t="s">
        <v>21</v>
      </c>
      <c r="F31" s="34">
        <v>5</v>
      </c>
      <c r="G31" s="35" t="s">
        <v>11</v>
      </c>
      <c r="H31" s="140"/>
      <c r="I31" s="35" t="s">
        <v>13</v>
      </c>
      <c r="J31" s="34">
        <f t="shared" ref="J31:J34" si="2">F31*H31</f>
        <v>0</v>
      </c>
      <c r="K31" s="78"/>
    </row>
    <row r="32" spans="1:11" ht="15.75" thickBot="1">
      <c r="A32" s="53" t="s">
        <v>48</v>
      </c>
      <c r="B32" s="44" t="s">
        <v>115</v>
      </c>
      <c r="C32" s="44"/>
      <c r="D32" s="32"/>
      <c r="E32" s="74" t="s">
        <v>22</v>
      </c>
      <c r="F32" s="75">
        <v>25</v>
      </c>
      <c r="G32" s="76" t="s">
        <v>11</v>
      </c>
      <c r="H32" s="140"/>
      <c r="I32" s="76" t="s">
        <v>13</v>
      </c>
      <c r="J32" s="75">
        <f t="shared" si="2"/>
        <v>0</v>
      </c>
      <c r="K32" s="77"/>
    </row>
    <row r="33" spans="1:11">
      <c r="A33" s="53" t="s">
        <v>114</v>
      </c>
      <c r="B33" s="44"/>
      <c r="C33" s="44"/>
      <c r="D33" s="32"/>
      <c r="E33" s="112" t="s">
        <v>236</v>
      </c>
      <c r="F33" s="113"/>
      <c r="G33" s="114"/>
      <c r="H33" s="113"/>
      <c r="I33" s="114"/>
      <c r="J33" s="113"/>
      <c r="K33" s="115"/>
    </row>
    <row r="34" spans="1:11" ht="15.75" thickBot="1">
      <c r="A34" s="50"/>
      <c r="B34" s="44"/>
      <c r="C34" s="44"/>
      <c r="D34" s="32"/>
      <c r="E34" s="83" t="s">
        <v>243</v>
      </c>
      <c r="F34" s="84">
        <v>5</v>
      </c>
      <c r="G34" s="85" t="s">
        <v>11</v>
      </c>
      <c r="H34" s="145"/>
      <c r="I34" s="85" t="s">
        <v>13</v>
      </c>
      <c r="J34" s="84">
        <f t="shared" si="2"/>
        <v>0</v>
      </c>
      <c r="K34" s="81"/>
    </row>
    <row r="35" spans="1:11">
      <c r="A35" s="50"/>
      <c r="B35" s="44"/>
      <c r="C35" s="44"/>
      <c r="D35" s="27"/>
      <c r="E35" s="20"/>
      <c r="F35" s="20"/>
      <c r="G35" s="21"/>
      <c r="H35" s="20"/>
      <c r="I35" s="21"/>
      <c r="J35" s="20"/>
      <c r="K35" s="73"/>
    </row>
    <row r="36" spans="1:11" ht="15.75" thickBot="1">
      <c r="A36" s="53"/>
      <c r="B36" s="52"/>
      <c r="C36" s="44"/>
      <c r="D36" s="27"/>
      <c r="E36" s="20"/>
      <c r="F36" s="20"/>
      <c r="G36" s="21"/>
      <c r="H36" s="20"/>
      <c r="I36" s="21"/>
      <c r="J36" s="20"/>
      <c r="K36" s="72"/>
    </row>
    <row r="37" spans="1:11" ht="15.75" thickBot="1">
      <c r="A37" s="12" t="s">
        <v>123</v>
      </c>
      <c r="B37" s="13"/>
      <c r="C37" s="13"/>
      <c r="D37" s="13"/>
      <c r="E37" s="13"/>
      <c r="F37" s="13"/>
      <c r="G37" s="14"/>
      <c r="H37" s="19" t="s">
        <v>18</v>
      </c>
      <c r="I37" s="16"/>
      <c r="J37" s="17">
        <f>C28*D28+SUM(J29:J34)</f>
        <v>0</v>
      </c>
      <c r="K37" s="31"/>
    </row>
    <row r="39" spans="1:11" ht="15.75" thickBot="1"/>
    <row r="40" spans="1:11" ht="15.75" thickBot="1">
      <c r="A40" s="41" t="s">
        <v>6</v>
      </c>
      <c r="B40" s="12" t="s">
        <v>20</v>
      </c>
      <c r="C40" s="31" t="s">
        <v>10</v>
      </c>
      <c r="D40" s="5" t="s">
        <v>17</v>
      </c>
      <c r="E40" s="12" t="s">
        <v>7</v>
      </c>
      <c r="F40" s="31" t="s">
        <v>9</v>
      </c>
      <c r="G40" s="14" t="s">
        <v>11</v>
      </c>
      <c r="H40" s="31" t="s">
        <v>12</v>
      </c>
      <c r="I40" s="14" t="s">
        <v>13</v>
      </c>
      <c r="J40" s="31" t="s">
        <v>15</v>
      </c>
      <c r="K40" s="33" t="s">
        <v>46</v>
      </c>
    </row>
    <row r="41" spans="1:11" ht="15.75" thickBot="1">
      <c r="A41" s="24" t="s">
        <v>116</v>
      </c>
      <c r="B41" s="6" t="s">
        <v>117</v>
      </c>
      <c r="C41" s="11">
        <v>35</v>
      </c>
      <c r="D41" s="139"/>
      <c r="E41" s="104" t="s">
        <v>241</v>
      </c>
      <c r="F41" s="105"/>
      <c r="G41" s="106"/>
      <c r="H41" s="105"/>
      <c r="I41" s="106"/>
      <c r="J41" s="105"/>
      <c r="K41" s="108"/>
    </row>
    <row r="42" spans="1:11" ht="15.75" thickBot="1">
      <c r="A42" s="52" t="s">
        <v>32</v>
      </c>
      <c r="B42" s="52" t="s">
        <v>52</v>
      </c>
      <c r="C42" s="52"/>
      <c r="D42" s="10"/>
      <c r="E42" s="82" t="s">
        <v>100</v>
      </c>
      <c r="F42" s="58">
        <v>10</v>
      </c>
      <c r="G42" s="59" t="s">
        <v>11</v>
      </c>
      <c r="H42" s="140"/>
      <c r="I42" s="59" t="s">
        <v>13</v>
      </c>
      <c r="J42" s="58">
        <f>F42*H42</f>
        <v>0</v>
      </c>
      <c r="K42" s="80"/>
    </row>
    <row r="43" spans="1:11" ht="15.75" thickBot="1">
      <c r="A43" s="53" t="s">
        <v>34</v>
      </c>
      <c r="B43" s="45" t="s">
        <v>37</v>
      </c>
      <c r="C43" s="45"/>
      <c r="D43" s="27"/>
      <c r="E43" s="86" t="s">
        <v>81</v>
      </c>
      <c r="F43" s="37">
        <v>5</v>
      </c>
      <c r="G43" s="61" t="s">
        <v>11</v>
      </c>
      <c r="H43" s="140"/>
      <c r="I43" s="61" t="s">
        <v>13</v>
      </c>
      <c r="J43" s="37">
        <f t="shared" ref="J43:J46" si="3">F43*H43</f>
        <v>0</v>
      </c>
      <c r="K43" s="79"/>
    </row>
    <row r="44" spans="1:11">
      <c r="A44" s="53" t="s">
        <v>106</v>
      </c>
      <c r="B44" s="44" t="s">
        <v>38</v>
      </c>
      <c r="C44" s="44"/>
      <c r="D44" s="32"/>
      <c r="E44" s="56" t="s">
        <v>242</v>
      </c>
      <c r="F44" s="55"/>
      <c r="G44" s="97"/>
      <c r="H44" s="55"/>
      <c r="I44" s="97"/>
      <c r="J44" s="55"/>
      <c r="K44" s="46"/>
    </row>
    <row r="45" spans="1:11">
      <c r="A45" s="50"/>
      <c r="B45" s="44" t="s">
        <v>120</v>
      </c>
      <c r="C45" s="44"/>
      <c r="D45" s="32"/>
      <c r="E45" s="70" t="s">
        <v>118</v>
      </c>
      <c r="F45" s="34">
        <v>15</v>
      </c>
      <c r="G45" s="35" t="s">
        <v>11</v>
      </c>
      <c r="H45" s="140"/>
      <c r="I45" s="35" t="s">
        <v>13</v>
      </c>
      <c r="J45" s="34">
        <f t="shared" si="3"/>
        <v>0</v>
      </c>
      <c r="K45" s="78"/>
    </row>
    <row r="46" spans="1:11" ht="15.75" thickBot="1">
      <c r="A46" s="53"/>
      <c r="B46" s="44" t="s">
        <v>121</v>
      </c>
      <c r="C46" s="44"/>
      <c r="D46" s="32"/>
      <c r="E46" s="74" t="s">
        <v>119</v>
      </c>
      <c r="F46" s="75">
        <v>25</v>
      </c>
      <c r="G46" s="76" t="s">
        <v>11</v>
      </c>
      <c r="H46" s="137"/>
      <c r="I46" s="76" t="s">
        <v>13</v>
      </c>
      <c r="J46" s="75">
        <f t="shared" si="3"/>
        <v>0</v>
      </c>
      <c r="K46" s="77"/>
    </row>
    <row r="47" spans="1:11">
      <c r="A47" s="53"/>
      <c r="B47" s="44"/>
      <c r="C47" s="44"/>
      <c r="D47" s="27"/>
      <c r="E47" s="20"/>
      <c r="F47" s="20"/>
      <c r="G47" s="21"/>
      <c r="H47" s="20"/>
      <c r="I47" s="21"/>
      <c r="J47" s="20"/>
      <c r="K47" s="73"/>
    </row>
    <row r="48" spans="1:11" ht="15.75" thickBot="1">
      <c r="A48" s="50"/>
      <c r="B48" s="52"/>
      <c r="C48" s="52"/>
      <c r="D48" s="11"/>
      <c r="E48" s="20"/>
      <c r="F48" s="20"/>
      <c r="G48" s="21"/>
      <c r="H48" s="20"/>
      <c r="I48" s="21"/>
      <c r="J48" s="20"/>
      <c r="K48" s="72"/>
    </row>
    <row r="49" spans="1:11" ht="15.75" thickBot="1">
      <c r="A49" s="12" t="s">
        <v>122</v>
      </c>
      <c r="B49" s="13"/>
      <c r="C49" s="13"/>
      <c r="D49" s="13"/>
      <c r="E49" s="13"/>
      <c r="F49" s="13"/>
      <c r="G49" s="14"/>
      <c r="H49" s="19" t="s">
        <v>18</v>
      </c>
      <c r="I49" s="16"/>
      <c r="J49" s="17">
        <f>C41*D41+SUM(J42:J48)</f>
        <v>0</v>
      </c>
      <c r="K49" s="31"/>
    </row>
  </sheetData>
  <sheetProtection password="8713" sheet="1" objects="1" scenarios="1"/>
  <dataValidations count="11">
    <dataValidation type="custom" allowBlank="1" showInputMessage="1" showErrorMessage="1" sqref="H42:H43">
      <formula1>SUM($H$42:$H$43)&lt;=5</formula1>
    </dataValidation>
    <dataValidation type="custom" showInputMessage="1" showErrorMessage="1" sqref="H31:H32">
      <formula1>SUM($H$31:$H$32)&lt;=1</formula1>
    </dataValidation>
    <dataValidation type="custom" allowBlank="1" showInputMessage="1" showErrorMessage="1" sqref="H17:H18">
      <formula1>SUM($H$17:$H$18)&lt;=3</formula1>
    </dataValidation>
    <dataValidation type="whole" operator="equal" allowBlank="1" showInputMessage="1" showErrorMessage="1" sqref="H8:H9 H29 H34">
      <formula1>1</formula1>
    </dataValidation>
    <dataValidation type="custom" allowBlank="1" showInputMessage="1" showErrorMessage="1" sqref="H5:H6">
      <formula1>SUM($H$5:$H$6)&lt;=1</formula1>
    </dataValidation>
    <dataValidation type="custom" showInputMessage="1" showErrorMessage="1" sqref="H11">
      <formula1>AND(H3="",H11=1)</formula1>
    </dataValidation>
    <dataValidation type="custom" operator="equal" showInputMessage="1" showErrorMessage="1" sqref="H3">
      <formula1>AND(H11="",H3=1)</formula1>
    </dataValidation>
    <dataValidation type="whole" allowBlank="1" showInputMessage="1" showErrorMessage="1" sqref="D41 H45:H46">
      <formula1>1</formula1>
      <formula2>5</formula2>
    </dataValidation>
    <dataValidation type="whole" allowBlank="1" showInputMessage="1" showErrorMessage="1" sqref="D2">
      <formula1>5</formula1>
      <formula2>20</formula2>
    </dataValidation>
    <dataValidation type="whole" allowBlank="1" showInputMessage="1" showErrorMessage="1" sqref="D28">
      <formula1>3</formula1>
      <formula2>12</formula2>
    </dataValidation>
    <dataValidation type="whole" allowBlank="1" showInputMessage="1" showErrorMessage="1" sqref="D16 H20:H23">
      <formula1>1</formula1>
      <formula2>3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49"/>
  <sheetViews>
    <sheetView topLeftCell="A16" workbookViewId="0">
      <selection activeCell="E24" sqref="E24"/>
    </sheetView>
  </sheetViews>
  <sheetFormatPr defaultRowHeight="15"/>
  <cols>
    <col min="1" max="1" width="22" bestFit="1" customWidth="1"/>
    <col min="2" max="2" width="24" bestFit="1" customWidth="1"/>
    <col min="3" max="3" width="16.5703125" bestFit="1" customWidth="1"/>
    <col min="4" max="4" width="18.140625" bestFit="1" customWidth="1"/>
    <col min="5" max="5" width="29.85546875" bestFit="1" customWidth="1"/>
    <col min="7" max="7" width="5.7109375" customWidth="1"/>
    <col min="8" max="8" width="7.7109375" customWidth="1"/>
    <col min="9" max="9" width="6.28515625" customWidth="1"/>
    <col min="10" max="10" width="18.42578125" bestFit="1" customWidth="1"/>
    <col min="11" max="11" width="23" bestFit="1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90</v>
      </c>
      <c r="B2" s="67" t="s">
        <v>91</v>
      </c>
      <c r="C2" s="11">
        <v>12</v>
      </c>
      <c r="D2" s="139"/>
      <c r="E2" s="104" t="s">
        <v>234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4"/>
      <c r="D3" s="10"/>
      <c r="E3" s="87" t="s">
        <v>93</v>
      </c>
      <c r="F3" s="88">
        <v>10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44" t="s">
        <v>48</v>
      </c>
      <c r="B4" s="44" t="s">
        <v>37</v>
      </c>
      <c r="C4" s="53"/>
      <c r="D4" s="32"/>
      <c r="E4" s="56" t="s">
        <v>235</v>
      </c>
      <c r="F4" s="55"/>
      <c r="G4" s="97"/>
      <c r="H4" s="55"/>
      <c r="I4" s="97"/>
      <c r="J4" s="55"/>
      <c r="K4" s="46"/>
    </row>
    <row r="5" spans="1:11">
      <c r="A5" s="44" t="s">
        <v>34</v>
      </c>
      <c r="B5" s="44" t="s">
        <v>38</v>
      </c>
      <c r="C5" s="53"/>
      <c r="D5" s="32"/>
      <c r="E5" s="70" t="s">
        <v>21</v>
      </c>
      <c r="F5" s="34">
        <v>5</v>
      </c>
      <c r="G5" s="35" t="s">
        <v>11</v>
      </c>
      <c r="H5" s="140"/>
      <c r="I5" s="35" t="s">
        <v>13</v>
      </c>
      <c r="J5" s="34">
        <f t="shared" ref="J5:J11" si="0">F5*H5</f>
        <v>0</v>
      </c>
      <c r="K5" s="78"/>
    </row>
    <row r="6" spans="1:11" ht="15.75" thickBot="1">
      <c r="A6" s="44" t="s">
        <v>92</v>
      </c>
      <c r="B6" s="44"/>
      <c r="C6" s="53"/>
      <c r="D6" s="32"/>
      <c r="E6" s="86" t="s">
        <v>22</v>
      </c>
      <c r="F6" s="37">
        <v>25</v>
      </c>
      <c r="G6" s="61" t="s">
        <v>11</v>
      </c>
      <c r="H6" s="140"/>
      <c r="I6" s="61" t="s">
        <v>13</v>
      </c>
      <c r="J6" s="37">
        <f t="shared" si="0"/>
        <v>0</v>
      </c>
      <c r="K6" s="79"/>
    </row>
    <row r="7" spans="1:11">
      <c r="A7" s="44" t="s">
        <v>35</v>
      </c>
      <c r="B7" s="44"/>
      <c r="C7" s="53"/>
      <c r="D7" s="32"/>
      <c r="E7" s="104" t="s">
        <v>236</v>
      </c>
      <c r="F7" s="105"/>
      <c r="G7" s="106"/>
      <c r="H7" s="105"/>
      <c r="I7" s="106"/>
      <c r="J7" s="105"/>
      <c r="K7" s="107"/>
    </row>
    <row r="8" spans="1:11">
      <c r="A8" s="44"/>
      <c r="B8" s="44"/>
      <c r="C8" s="53"/>
      <c r="D8" s="32"/>
      <c r="E8" s="116" t="s">
        <v>31</v>
      </c>
      <c r="F8" s="58">
        <v>5</v>
      </c>
      <c r="G8" s="59" t="s">
        <v>11</v>
      </c>
      <c r="H8" s="142"/>
      <c r="I8" s="59" t="s">
        <v>13</v>
      </c>
      <c r="J8" s="58">
        <f t="shared" si="0"/>
        <v>0</v>
      </c>
      <c r="K8" s="80"/>
    </row>
    <row r="9" spans="1:11" ht="15.75" thickBot="1">
      <c r="A9" s="44"/>
      <c r="B9" s="44"/>
      <c r="C9" s="53"/>
      <c r="D9" s="32"/>
      <c r="E9" s="86" t="s">
        <v>243</v>
      </c>
      <c r="F9" s="37">
        <v>5</v>
      </c>
      <c r="G9" s="61" t="s">
        <v>11</v>
      </c>
      <c r="H9" s="142"/>
      <c r="I9" s="61" t="s">
        <v>13</v>
      </c>
      <c r="J9" s="37">
        <f t="shared" si="0"/>
        <v>0</v>
      </c>
      <c r="K9" s="79"/>
    </row>
    <row r="10" spans="1:11">
      <c r="A10" s="44"/>
      <c r="B10" s="44"/>
      <c r="C10" s="53"/>
      <c r="D10" s="32"/>
      <c r="E10" s="104" t="s">
        <v>237</v>
      </c>
      <c r="F10" s="105"/>
      <c r="G10" s="106"/>
      <c r="H10" s="105"/>
      <c r="I10" s="106"/>
      <c r="J10" s="105"/>
      <c r="K10" s="107"/>
    </row>
    <row r="11" spans="1:11" ht="15.75" thickBot="1">
      <c r="A11" s="44"/>
      <c r="B11" s="44"/>
      <c r="C11" s="53"/>
      <c r="D11" s="6"/>
      <c r="E11" s="83" t="s">
        <v>97</v>
      </c>
      <c r="F11" s="84">
        <v>85</v>
      </c>
      <c r="G11" s="85" t="s">
        <v>11</v>
      </c>
      <c r="H11" s="145"/>
      <c r="I11" s="85" t="s">
        <v>13</v>
      </c>
      <c r="J11" s="84">
        <f t="shared" si="0"/>
        <v>0</v>
      </c>
      <c r="K11" s="81"/>
    </row>
    <row r="12" spans="1:11" ht="15.75" thickBot="1">
      <c r="A12" s="12" t="s">
        <v>107</v>
      </c>
      <c r="B12" s="13"/>
      <c r="C12" s="13"/>
      <c r="D12" s="7"/>
      <c r="E12" s="13"/>
      <c r="F12" s="13"/>
      <c r="G12" s="14"/>
      <c r="H12" s="19" t="s">
        <v>18</v>
      </c>
      <c r="I12" s="16"/>
      <c r="J12" s="17">
        <f>C2*D2+SUM(J3:J11)</f>
        <v>0</v>
      </c>
      <c r="K12" s="31"/>
    </row>
    <row r="14" spans="1:11" ht="15.75" thickBot="1"/>
    <row r="15" spans="1:11" ht="15.75" thickBot="1">
      <c r="A15" s="41" t="s">
        <v>6</v>
      </c>
      <c r="B15" s="12" t="s">
        <v>20</v>
      </c>
      <c r="C15" s="31" t="s">
        <v>10</v>
      </c>
      <c r="D15" s="5" t="s">
        <v>17</v>
      </c>
      <c r="E15" s="12" t="s">
        <v>7</v>
      </c>
      <c r="F15" s="31" t="s">
        <v>9</v>
      </c>
      <c r="G15" s="14" t="s">
        <v>11</v>
      </c>
      <c r="H15" s="31" t="s">
        <v>12</v>
      </c>
      <c r="I15" s="14" t="s">
        <v>13</v>
      </c>
      <c r="J15" s="31" t="s">
        <v>15</v>
      </c>
      <c r="K15" s="33" t="s">
        <v>46</v>
      </c>
    </row>
    <row r="16" spans="1:11" ht="15.75" thickBot="1">
      <c r="A16" s="24" t="s">
        <v>98</v>
      </c>
      <c r="B16" s="32" t="s">
        <v>99</v>
      </c>
      <c r="C16" s="27">
        <v>30</v>
      </c>
      <c r="D16" s="139"/>
      <c r="E16" s="104" t="s">
        <v>238</v>
      </c>
      <c r="F16" s="105"/>
      <c r="G16" s="106"/>
      <c r="H16" s="105"/>
      <c r="I16" s="106"/>
      <c r="J16" s="105"/>
      <c r="K16" s="108"/>
    </row>
    <row r="17" spans="1:11" ht="15.75" thickBot="1">
      <c r="A17" s="54" t="s">
        <v>32</v>
      </c>
      <c r="B17" s="56"/>
      <c r="C17" s="46"/>
      <c r="D17" s="5"/>
      <c r="E17" s="82" t="s">
        <v>100</v>
      </c>
      <c r="F17" s="58">
        <v>5</v>
      </c>
      <c r="G17" s="59" t="s">
        <v>11</v>
      </c>
      <c r="H17" s="140"/>
      <c r="I17" s="59" t="s">
        <v>13</v>
      </c>
      <c r="J17" s="58">
        <f>F17*H17</f>
        <v>0</v>
      </c>
      <c r="K17" s="80"/>
    </row>
    <row r="18" spans="1:11" ht="15.75" thickBot="1">
      <c r="A18" s="53" t="s">
        <v>106</v>
      </c>
      <c r="B18" s="53"/>
      <c r="C18" s="47"/>
      <c r="D18" s="29"/>
      <c r="E18" s="86" t="s">
        <v>101</v>
      </c>
      <c r="F18" s="37">
        <v>10</v>
      </c>
      <c r="G18" s="61" t="s">
        <v>11</v>
      </c>
      <c r="H18" s="140"/>
      <c r="I18" s="61" t="s">
        <v>13</v>
      </c>
      <c r="J18" s="37">
        <f t="shared" ref="J18:J23" si="1">F18*H18</f>
        <v>0</v>
      </c>
      <c r="K18" s="79"/>
    </row>
    <row r="19" spans="1:11">
      <c r="A19" s="53"/>
      <c r="B19" s="53"/>
      <c r="C19" s="47"/>
      <c r="D19" s="20"/>
      <c r="E19" s="104" t="s">
        <v>239</v>
      </c>
      <c r="F19" s="105"/>
      <c r="G19" s="106"/>
      <c r="H19" s="105"/>
      <c r="I19" s="106"/>
      <c r="J19" s="105"/>
      <c r="K19" s="107"/>
    </row>
    <row r="20" spans="1:11">
      <c r="A20" s="53"/>
      <c r="B20" s="53"/>
      <c r="C20" s="47"/>
      <c r="D20" s="20"/>
      <c r="E20" s="82" t="s">
        <v>102</v>
      </c>
      <c r="F20" s="58">
        <v>5</v>
      </c>
      <c r="G20" s="59" t="s">
        <v>11</v>
      </c>
      <c r="H20" s="142"/>
      <c r="I20" s="59" t="s">
        <v>13</v>
      </c>
      <c r="J20" s="58">
        <f t="shared" si="1"/>
        <v>0</v>
      </c>
      <c r="K20" s="80"/>
    </row>
    <row r="21" spans="1:11">
      <c r="A21" s="53"/>
      <c r="B21" s="53"/>
      <c r="C21" s="47"/>
      <c r="D21" s="20"/>
      <c r="E21" s="70" t="s">
        <v>103</v>
      </c>
      <c r="F21" s="34">
        <v>5</v>
      </c>
      <c r="G21" s="35" t="s">
        <v>11</v>
      </c>
      <c r="H21" s="142"/>
      <c r="I21" s="35" t="s">
        <v>13</v>
      </c>
      <c r="J21" s="34">
        <f t="shared" si="1"/>
        <v>0</v>
      </c>
      <c r="K21" s="78"/>
    </row>
    <row r="22" spans="1:11">
      <c r="A22" s="53"/>
      <c r="B22" s="53"/>
      <c r="C22" s="47"/>
      <c r="D22" s="20"/>
      <c r="E22" s="70" t="s">
        <v>104</v>
      </c>
      <c r="F22" s="34">
        <v>10</v>
      </c>
      <c r="G22" s="35" t="s">
        <v>11</v>
      </c>
      <c r="H22" s="142"/>
      <c r="I22" s="35" t="s">
        <v>13</v>
      </c>
      <c r="J22" s="34">
        <f t="shared" si="1"/>
        <v>0</v>
      </c>
      <c r="K22" s="78"/>
    </row>
    <row r="23" spans="1:11" ht="15.75" thickBot="1">
      <c r="A23" s="53"/>
      <c r="B23" s="54"/>
      <c r="C23" s="57"/>
      <c r="D23" s="20"/>
      <c r="E23" s="74" t="s">
        <v>105</v>
      </c>
      <c r="F23" s="75">
        <v>5</v>
      </c>
      <c r="G23" s="76" t="s">
        <v>11</v>
      </c>
      <c r="H23" s="142"/>
      <c r="I23" s="76" t="s">
        <v>13</v>
      </c>
      <c r="J23" s="75">
        <f t="shared" si="1"/>
        <v>0</v>
      </c>
      <c r="K23" s="77"/>
    </row>
    <row r="24" spans="1:11" ht="15.75" thickBot="1">
      <c r="A24" s="12" t="s">
        <v>109</v>
      </c>
      <c r="B24" s="7"/>
      <c r="C24" s="7"/>
      <c r="D24" s="13"/>
      <c r="E24" s="7"/>
      <c r="F24" s="7"/>
      <c r="G24" s="8"/>
      <c r="H24" s="38" t="s">
        <v>18</v>
      </c>
      <c r="I24" s="40"/>
      <c r="J24" s="39">
        <f>C16*D16+SUM(J17:J23)</f>
        <v>0</v>
      </c>
      <c r="K24" s="11"/>
    </row>
    <row r="26" spans="1:11" ht="15.75" thickBot="1"/>
    <row r="27" spans="1:11" ht="15.75" thickBot="1">
      <c r="A27" s="41" t="s">
        <v>6</v>
      </c>
      <c r="B27" s="12" t="s">
        <v>20</v>
      </c>
      <c r="C27" s="31" t="s">
        <v>10</v>
      </c>
      <c r="D27" s="5" t="s">
        <v>17</v>
      </c>
      <c r="E27" s="12" t="s">
        <v>7</v>
      </c>
      <c r="F27" s="31" t="s">
        <v>9</v>
      </c>
      <c r="G27" s="14" t="s">
        <v>11</v>
      </c>
      <c r="H27" s="31" t="s">
        <v>12</v>
      </c>
      <c r="I27" s="14" t="s">
        <v>13</v>
      </c>
      <c r="J27" s="31" t="s">
        <v>15</v>
      </c>
      <c r="K27" s="33" t="s">
        <v>46</v>
      </c>
    </row>
    <row r="28" spans="1:11" ht="15.75" thickBot="1">
      <c r="A28" s="24" t="s">
        <v>112</v>
      </c>
      <c r="B28" s="6" t="s">
        <v>113</v>
      </c>
      <c r="C28" s="11">
        <v>25</v>
      </c>
      <c r="D28" s="139"/>
      <c r="E28" s="104" t="s">
        <v>240</v>
      </c>
      <c r="F28" s="105"/>
      <c r="G28" s="106"/>
      <c r="H28" s="105"/>
      <c r="I28" s="106"/>
      <c r="J28" s="105"/>
      <c r="K28" s="108"/>
    </row>
    <row r="29" spans="1:11" ht="15.75" thickBot="1">
      <c r="A29" s="52" t="s">
        <v>32</v>
      </c>
      <c r="B29" s="52" t="s">
        <v>52</v>
      </c>
      <c r="C29" s="52"/>
      <c r="D29" s="10"/>
      <c r="E29" s="83" t="s">
        <v>93</v>
      </c>
      <c r="F29" s="84">
        <v>10</v>
      </c>
      <c r="G29" s="85" t="s">
        <v>11</v>
      </c>
      <c r="H29" s="145"/>
      <c r="I29" s="85" t="s">
        <v>13</v>
      </c>
      <c r="J29" s="84">
        <f>F29*H29</f>
        <v>0</v>
      </c>
      <c r="K29" s="81"/>
    </row>
    <row r="30" spans="1:11">
      <c r="A30" s="53" t="s">
        <v>34</v>
      </c>
      <c r="B30" s="45" t="s">
        <v>37</v>
      </c>
      <c r="C30" s="44"/>
      <c r="D30" s="32"/>
      <c r="E30" s="56" t="s">
        <v>235</v>
      </c>
      <c r="F30" s="55"/>
      <c r="G30" s="97"/>
      <c r="H30" s="55"/>
      <c r="I30" s="97"/>
      <c r="J30" s="55"/>
      <c r="K30" s="46"/>
    </row>
    <row r="31" spans="1:11">
      <c r="A31" s="53" t="s">
        <v>27</v>
      </c>
      <c r="B31" s="44" t="s">
        <v>38</v>
      </c>
      <c r="C31" s="44"/>
      <c r="D31" s="32"/>
      <c r="E31" s="70" t="s">
        <v>21</v>
      </c>
      <c r="F31" s="34">
        <v>5</v>
      </c>
      <c r="G31" s="35" t="s">
        <v>11</v>
      </c>
      <c r="H31" s="140"/>
      <c r="I31" s="35" t="s">
        <v>13</v>
      </c>
      <c r="J31" s="34">
        <f t="shared" ref="J31:J34" si="2">F31*H31</f>
        <v>0</v>
      </c>
      <c r="K31" s="78"/>
    </row>
    <row r="32" spans="1:11" ht="15.75" thickBot="1">
      <c r="A32" s="53" t="s">
        <v>48</v>
      </c>
      <c r="B32" s="44" t="s">
        <v>115</v>
      </c>
      <c r="C32" s="44"/>
      <c r="D32" s="32"/>
      <c r="E32" s="74" t="s">
        <v>22</v>
      </c>
      <c r="F32" s="75">
        <v>25</v>
      </c>
      <c r="G32" s="76" t="s">
        <v>11</v>
      </c>
      <c r="H32" s="140"/>
      <c r="I32" s="76" t="s">
        <v>13</v>
      </c>
      <c r="J32" s="75">
        <f t="shared" si="2"/>
        <v>0</v>
      </c>
      <c r="K32" s="77"/>
    </row>
    <row r="33" spans="1:11">
      <c r="A33" s="53" t="s">
        <v>114</v>
      </c>
      <c r="B33" s="44"/>
      <c r="C33" s="44"/>
      <c r="D33" s="32"/>
      <c r="E33" s="112" t="s">
        <v>236</v>
      </c>
      <c r="F33" s="113"/>
      <c r="G33" s="114"/>
      <c r="H33" s="113"/>
      <c r="I33" s="114"/>
      <c r="J33" s="113"/>
      <c r="K33" s="115"/>
    </row>
    <row r="34" spans="1:11" ht="15.75" thickBot="1">
      <c r="A34" s="50"/>
      <c r="B34" s="44"/>
      <c r="C34" s="44"/>
      <c r="D34" s="32"/>
      <c r="E34" s="83" t="s">
        <v>243</v>
      </c>
      <c r="F34" s="84">
        <v>5</v>
      </c>
      <c r="G34" s="85" t="s">
        <v>11</v>
      </c>
      <c r="H34" s="145"/>
      <c r="I34" s="85" t="s">
        <v>13</v>
      </c>
      <c r="J34" s="84">
        <f t="shared" si="2"/>
        <v>0</v>
      </c>
      <c r="K34" s="81"/>
    </row>
    <row r="35" spans="1:11">
      <c r="A35" s="50"/>
      <c r="B35" s="44"/>
      <c r="C35" s="44"/>
      <c r="D35" s="27"/>
      <c r="E35" s="20"/>
      <c r="F35" s="20"/>
      <c r="G35" s="21"/>
      <c r="H35" s="20"/>
      <c r="I35" s="21"/>
      <c r="J35" s="20"/>
      <c r="K35" s="73"/>
    </row>
    <row r="36" spans="1:11" ht="15.75" thickBot="1">
      <c r="A36" s="53"/>
      <c r="B36" s="52"/>
      <c r="C36" s="44"/>
      <c r="D36" s="27"/>
      <c r="E36" s="20"/>
      <c r="F36" s="20"/>
      <c r="G36" s="21"/>
      <c r="H36" s="20"/>
      <c r="I36" s="21"/>
      <c r="J36" s="20"/>
      <c r="K36" s="72"/>
    </row>
    <row r="37" spans="1:11" ht="15.75" thickBot="1">
      <c r="A37" s="12" t="s">
        <v>123</v>
      </c>
      <c r="B37" s="13"/>
      <c r="C37" s="13"/>
      <c r="D37" s="13"/>
      <c r="E37" s="13"/>
      <c r="F37" s="13"/>
      <c r="G37" s="14"/>
      <c r="H37" s="19" t="s">
        <v>18</v>
      </c>
      <c r="I37" s="16"/>
      <c r="J37" s="17">
        <f>C28*D28+SUM(J29:J34)</f>
        <v>0</v>
      </c>
      <c r="K37" s="31"/>
    </row>
    <row r="39" spans="1:11" ht="15.75" thickBot="1"/>
    <row r="40" spans="1:11" ht="15.75" thickBot="1">
      <c r="A40" s="41" t="s">
        <v>6</v>
      </c>
      <c r="B40" s="12" t="s">
        <v>20</v>
      </c>
      <c r="C40" s="31" t="s">
        <v>10</v>
      </c>
      <c r="D40" s="5" t="s">
        <v>17</v>
      </c>
      <c r="E40" s="12" t="s">
        <v>7</v>
      </c>
      <c r="F40" s="31" t="s">
        <v>9</v>
      </c>
      <c r="G40" s="14" t="s">
        <v>11</v>
      </c>
      <c r="H40" s="31" t="s">
        <v>12</v>
      </c>
      <c r="I40" s="14" t="s">
        <v>13</v>
      </c>
      <c r="J40" s="31" t="s">
        <v>15</v>
      </c>
      <c r="K40" s="33" t="s">
        <v>46</v>
      </c>
    </row>
    <row r="41" spans="1:11" ht="15.75" thickBot="1">
      <c r="A41" s="24" t="s">
        <v>116</v>
      </c>
      <c r="B41" s="6" t="s">
        <v>117</v>
      </c>
      <c r="C41" s="11">
        <v>35</v>
      </c>
      <c r="D41" s="139"/>
      <c r="E41" s="104" t="s">
        <v>241</v>
      </c>
      <c r="F41" s="105"/>
      <c r="G41" s="106"/>
      <c r="H41" s="105"/>
      <c r="I41" s="106"/>
      <c r="J41" s="105"/>
      <c r="K41" s="108"/>
    </row>
    <row r="42" spans="1:11" ht="15.75" thickBot="1">
      <c r="A42" s="52" t="s">
        <v>32</v>
      </c>
      <c r="B42" s="52" t="s">
        <v>52</v>
      </c>
      <c r="C42" s="52"/>
      <c r="D42" s="10"/>
      <c r="E42" s="82" t="s">
        <v>100</v>
      </c>
      <c r="F42" s="58">
        <v>10</v>
      </c>
      <c r="G42" s="59" t="s">
        <v>11</v>
      </c>
      <c r="H42" s="140"/>
      <c r="I42" s="59" t="s">
        <v>13</v>
      </c>
      <c r="J42" s="58">
        <f>F42*H42</f>
        <v>0</v>
      </c>
      <c r="K42" s="80"/>
    </row>
    <row r="43" spans="1:11" ht="15.75" thickBot="1">
      <c r="A43" s="53" t="s">
        <v>34</v>
      </c>
      <c r="B43" s="45" t="s">
        <v>37</v>
      </c>
      <c r="C43" s="45"/>
      <c r="D43" s="27"/>
      <c r="E43" s="86" t="s">
        <v>81</v>
      </c>
      <c r="F43" s="37">
        <v>5</v>
      </c>
      <c r="G43" s="61" t="s">
        <v>11</v>
      </c>
      <c r="H43" s="140"/>
      <c r="I43" s="61" t="s">
        <v>13</v>
      </c>
      <c r="J43" s="37">
        <f t="shared" ref="J43:J46" si="3">F43*H43</f>
        <v>0</v>
      </c>
      <c r="K43" s="79"/>
    </row>
    <row r="44" spans="1:11">
      <c r="A44" s="53" t="s">
        <v>106</v>
      </c>
      <c r="B44" s="44" t="s">
        <v>38</v>
      </c>
      <c r="C44" s="44"/>
      <c r="D44" s="32"/>
      <c r="E44" s="56" t="s">
        <v>242</v>
      </c>
      <c r="F44" s="55"/>
      <c r="G44" s="97"/>
      <c r="H44" s="55"/>
      <c r="I44" s="97"/>
      <c r="J44" s="55"/>
      <c r="K44" s="46"/>
    </row>
    <row r="45" spans="1:11">
      <c r="A45" s="50"/>
      <c r="B45" s="44" t="s">
        <v>120</v>
      </c>
      <c r="C45" s="44"/>
      <c r="D45" s="32"/>
      <c r="E45" s="70" t="s">
        <v>118</v>
      </c>
      <c r="F45" s="34">
        <v>15</v>
      </c>
      <c r="G45" s="35" t="s">
        <v>11</v>
      </c>
      <c r="H45" s="140"/>
      <c r="I45" s="35" t="s">
        <v>13</v>
      </c>
      <c r="J45" s="34">
        <f t="shared" si="3"/>
        <v>0</v>
      </c>
      <c r="K45" s="78"/>
    </row>
    <row r="46" spans="1:11" ht="15.75" thickBot="1">
      <c r="A46" s="53"/>
      <c r="B46" s="44" t="s">
        <v>121</v>
      </c>
      <c r="C46" s="44"/>
      <c r="D46" s="32"/>
      <c r="E46" s="74" t="s">
        <v>119</v>
      </c>
      <c r="F46" s="75">
        <v>25</v>
      </c>
      <c r="G46" s="76" t="s">
        <v>11</v>
      </c>
      <c r="H46" s="137"/>
      <c r="I46" s="76" t="s">
        <v>13</v>
      </c>
      <c r="J46" s="75">
        <f t="shared" si="3"/>
        <v>0</v>
      </c>
      <c r="K46" s="77"/>
    </row>
    <row r="47" spans="1:11">
      <c r="A47" s="53"/>
      <c r="B47" s="44"/>
      <c r="C47" s="44"/>
      <c r="D47" s="27"/>
      <c r="E47" s="20"/>
      <c r="F47" s="20"/>
      <c r="G47" s="21"/>
      <c r="H47" s="20"/>
      <c r="I47" s="21"/>
      <c r="J47" s="20"/>
      <c r="K47" s="73"/>
    </row>
    <row r="48" spans="1:11" ht="15.75" thickBot="1">
      <c r="A48" s="50"/>
      <c r="B48" s="52"/>
      <c r="C48" s="52"/>
      <c r="D48" s="11"/>
      <c r="E48" s="20"/>
      <c r="F48" s="20"/>
      <c r="G48" s="21"/>
      <c r="H48" s="20"/>
      <c r="I48" s="21"/>
      <c r="J48" s="20"/>
      <c r="K48" s="72"/>
    </row>
    <row r="49" spans="1:11" ht="15.75" thickBot="1">
      <c r="A49" s="12" t="s">
        <v>122</v>
      </c>
      <c r="B49" s="13"/>
      <c r="C49" s="13"/>
      <c r="D49" s="13"/>
      <c r="E49" s="13"/>
      <c r="F49" s="13"/>
      <c r="G49" s="14"/>
      <c r="H49" s="19" t="s">
        <v>18</v>
      </c>
      <c r="I49" s="16"/>
      <c r="J49" s="17">
        <f>C41*D41+SUM(J42:J48)</f>
        <v>0</v>
      </c>
      <c r="K49" s="31"/>
    </row>
  </sheetData>
  <sheetProtection password="8713" sheet="1" objects="1" scenarios="1"/>
  <dataValidations count="11">
    <dataValidation type="custom" allowBlank="1" showInputMessage="1" showErrorMessage="1" sqref="H42:H43">
      <formula1>SUM($H$42:$H$43)&lt;=5</formula1>
    </dataValidation>
    <dataValidation type="custom" showInputMessage="1" showErrorMessage="1" sqref="H31:H32">
      <formula1>SUM($H$31:$H$32)&lt;=1</formula1>
    </dataValidation>
    <dataValidation type="custom" allowBlank="1" showInputMessage="1" showErrorMessage="1" sqref="H17:H18">
      <formula1>SUM($H$17:$H$18)&lt;=3</formula1>
    </dataValidation>
    <dataValidation type="whole" operator="equal" allowBlank="1" showInputMessage="1" showErrorMessage="1" sqref="H8:H9 H29 H34">
      <formula1>1</formula1>
    </dataValidation>
    <dataValidation type="custom" allowBlank="1" showInputMessage="1" showErrorMessage="1" sqref="H5:H6">
      <formula1>SUM($H$5:$H$6)&lt;=1</formula1>
    </dataValidation>
    <dataValidation type="custom" showInputMessage="1" showErrorMessage="1" sqref="H11">
      <formula1>AND(H3="",H11=1)</formula1>
    </dataValidation>
    <dataValidation type="custom" operator="equal" showInputMessage="1" showErrorMessage="1" sqref="H3">
      <formula1>AND(H11="",H3=1)</formula1>
    </dataValidation>
    <dataValidation type="whole" allowBlank="1" showInputMessage="1" showErrorMessage="1" sqref="D41 H45:H46">
      <formula1>1</formula1>
      <formula2>5</formula2>
    </dataValidation>
    <dataValidation type="whole" allowBlank="1" showInputMessage="1" showErrorMessage="1" sqref="D2">
      <formula1>5</formula1>
      <formula2>20</formula2>
    </dataValidation>
    <dataValidation type="whole" allowBlank="1" showInputMessage="1" showErrorMessage="1" sqref="D28">
      <formula1>3</formula1>
      <formula2>12</formula2>
    </dataValidation>
    <dataValidation type="whole" allowBlank="1" showInputMessage="1" showErrorMessage="1" sqref="D16 H20:H23">
      <formula1>1</formula1>
      <formula2>3</formula2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L97"/>
  <sheetViews>
    <sheetView topLeftCell="A13" workbookViewId="0">
      <selection activeCell="A23" sqref="A23:K33"/>
    </sheetView>
  </sheetViews>
  <sheetFormatPr defaultRowHeight="15"/>
  <cols>
    <col min="1" max="1" width="15.5703125" customWidth="1"/>
    <col min="2" max="2" width="24.140625" customWidth="1"/>
    <col min="3" max="3" width="26.140625" customWidth="1"/>
    <col min="4" max="4" width="18.140625" bestFit="1" customWidth="1"/>
    <col min="5" max="5" width="33.85546875" bestFit="1" customWidth="1"/>
    <col min="10" max="10" width="18.42578125" bestFit="1" customWidth="1"/>
    <col min="11" max="11" width="32.85546875" bestFit="1" customWidth="1"/>
  </cols>
  <sheetData>
    <row r="1" spans="1:12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2" ht="15.75" thickBot="1">
      <c r="A2" s="26" t="s">
        <v>161</v>
      </c>
      <c r="B2" s="32">
        <v>1</v>
      </c>
      <c r="C2" s="27">
        <v>90</v>
      </c>
      <c r="D2" s="139"/>
      <c r="E2" s="104" t="s">
        <v>226</v>
      </c>
      <c r="F2" s="105"/>
      <c r="G2" s="106"/>
      <c r="H2" s="105"/>
      <c r="I2" s="106"/>
      <c r="J2" s="105"/>
      <c r="K2" s="108"/>
    </row>
    <row r="3" spans="1:12" ht="15.75" thickBot="1">
      <c r="A3" s="25" t="s">
        <v>152</v>
      </c>
      <c r="B3" s="51"/>
      <c r="C3" s="51"/>
      <c r="D3" s="10"/>
      <c r="E3" s="63" t="s">
        <v>164</v>
      </c>
      <c r="F3" s="58">
        <v>60</v>
      </c>
      <c r="G3" s="59" t="s">
        <v>11</v>
      </c>
      <c r="H3" s="142"/>
      <c r="I3" s="59" t="s">
        <v>13</v>
      </c>
      <c r="J3" s="58">
        <f t="shared" ref="J3:J13" si="0">F3*H3</f>
        <v>0</v>
      </c>
      <c r="K3" s="80"/>
    </row>
    <row r="4" spans="1:12">
      <c r="A4" s="53" t="s">
        <v>162</v>
      </c>
      <c r="B4" s="48"/>
      <c r="C4" s="48"/>
      <c r="D4" s="27"/>
      <c r="E4" s="65" t="s">
        <v>165</v>
      </c>
      <c r="F4" s="34">
        <v>15</v>
      </c>
      <c r="G4" s="35" t="s">
        <v>11</v>
      </c>
      <c r="H4" s="142"/>
      <c r="I4" s="35" t="s">
        <v>13</v>
      </c>
      <c r="J4" s="34">
        <f t="shared" si="0"/>
        <v>0</v>
      </c>
      <c r="K4" s="78"/>
    </row>
    <row r="5" spans="1:12">
      <c r="A5" s="53"/>
      <c r="B5" s="48"/>
      <c r="C5" s="48"/>
      <c r="D5" s="27"/>
      <c r="E5" s="64" t="s">
        <v>166</v>
      </c>
      <c r="F5" s="34">
        <v>20</v>
      </c>
      <c r="G5" s="35" t="s">
        <v>11</v>
      </c>
      <c r="H5" s="142"/>
      <c r="I5" s="35" t="s">
        <v>13</v>
      </c>
      <c r="J5" s="34">
        <f t="shared" si="0"/>
        <v>0</v>
      </c>
      <c r="K5" s="78"/>
      <c r="L5" t="s">
        <v>173</v>
      </c>
    </row>
    <row r="6" spans="1:12">
      <c r="A6" s="53" t="s">
        <v>163</v>
      </c>
      <c r="B6" s="48"/>
      <c r="C6" s="48"/>
      <c r="D6" s="27"/>
      <c r="E6" s="64" t="s">
        <v>102</v>
      </c>
      <c r="F6" s="34">
        <v>5</v>
      </c>
      <c r="G6" s="35" t="s">
        <v>11</v>
      </c>
      <c r="H6" s="142"/>
      <c r="I6" s="35" t="s">
        <v>13</v>
      </c>
      <c r="J6" s="34">
        <f t="shared" si="0"/>
        <v>0</v>
      </c>
      <c r="K6" s="78"/>
    </row>
    <row r="7" spans="1:12">
      <c r="A7" s="53"/>
      <c r="B7" s="48"/>
      <c r="C7" s="48"/>
      <c r="D7" s="27"/>
      <c r="E7" s="64" t="s">
        <v>103</v>
      </c>
      <c r="F7" s="34">
        <v>5</v>
      </c>
      <c r="G7" s="35" t="s">
        <v>11</v>
      </c>
      <c r="H7" s="142"/>
      <c r="I7" s="35" t="s">
        <v>13</v>
      </c>
      <c r="J7" s="34">
        <f t="shared" si="0"/>
        <v>0</v>
      </c>
      <c r="K7" s="78"/>
    </row>
    <row r="8" spans="1:12">
      <c r="A8" s="53"/>
      <c r="B8" s="48"/>
      <c r="C8" s="48"/>
      <c r="D8" s="27"/>
      <c r="E8" s="64" t="s">
        <v>157</v>
      </c>
      <c r="F8" s="34">
        <v>5</v>
      </c>
      <c r="G8" s="35" t="s">
        <v>11</v>
      </c>
      <c r="H8" s="142"/>
      <c r="I8" s="35" t="s">
        <v>13</v>
      </c>
      <c r="J8" s="34">
        <f t="shared" si="0"/>
        <v>0</v>
      </c>
      <c r="K8" s="78"/>
    </row>
    <row r="9" spans="1:12">
      <c r="A9" s="53"/>
      <c r="B9" s="48"/>
      <c r="C9" s="48"/>
      <c r="D9" s="27"/>
      <c r="E9" s="64" t="s">
        <v>104</v>
      </c>
      <c r="F9" s="34">
        <v>10</v>
      </c>
      <c r="G9" s="35" t="s">
        <v>11</v>
      </c>
      <c r="H9" s="142"/>
      <c r="I9" s="35" t="s">
        <v>13</v>
      </c>
      <c r="J9" s="34">
        <f t="shared" si="0"/>
        <v>0</v>
      </c>
      <c r="K9" s="78"/>
    </row>
    <row r="10" spans="1:12">
      <c r="A10" s="53"/>
      <c r="B10" s="48"/>
      <c r="C10" s="48"/>
      <c r="D10" s="27"/>
      <c r="E10" s="64" t="s">
        <v>158</v>
      </c>
      <c r="F10" s="34">
        <v>5</v>
      </c>
      <c r="G10" s="35" t="s">
        <v>11</v>
      </c>
      <c r="H10" s="142"/>
      <c r="I10" s="35" t="s">
        <v>13</v>
      </c>
      <c r="J10" s="34">
        <f t="shared" si="0"/>
        <v>0</v>
      </c>
      <c r="K10" s="78"/>
    </row>
    <row r="11" spans="1:12">
      <c r="A11" s="53"/>
      <c r="B11" s="48"/>
      <c r="C11" s="48"/>
      <c r="D11" s="27"/>
      <c r="E11" s="64" t="s">
        <v>159</v>
      </c>
      <c r="F11" s="34">
        <v>10</v>
      </c>
      <c r="G11" s="35" t="s">
        <v>11</v>
      </c>
      <c r="H11" s="142"/>
      <c r="I11" s="35" t="s">
        <v>13</v>
      </c>
      <c r="J11" s="34">
        <f t="shared" si="0"/>
        <v>0</v>
      </c>
      <c r="K11" s="78"/>
    </row>
    <row r="12" spans="1:12">
      <c r="A12" s="53"/>
      <c r="B12" s="48"/>
      <c r="C12" s="48"/>
      <c r="D12" s="27"/>
      <c r="E12" s="64" t="s">
        <v>167</v>
      </c>
      <c r="F12" s="34">
        <v>5</v>
      </c>
      <c r="G12" s="35" t="s">
        <v>11</v>
      </c>
      <c r="H12" s="142"/>
      <c r="I12" s="35" t="s">
        <v>13</v>
      </c>
      <c r="J12" s="34">
        <f t="shared" si="0"/>
        <v>0</v>
      </c>
      <c r="K12" s="78"/>
    </row>
    <row r="13" spans="1:12" ht="15.75" thickBot="1">
      <c r="A13" s="53"/>
      <c r="B13" s="48"/>
      <c r="C13" s="48"/>
      <c r="D13" s="27"/>
      <c r="E13" s="66" t="s">
        <v>168</v>
      </c>
      <c r="F13" s="37">
        <v>5</v>
      </c>
      <c r="G13" s="61" t="s">
        <v>11</v>
      </c>
      <c r="H13" s="142"/>
      <c r="I13" s="61" t="s">
        <v>13</v>
      </c>
      <c r="J13" s="37">
        <f t="shared" si="0"/>
        <v>0</v>
      </c>
      <c r="K13" s="79"/>
    </row>
    <row r="14" spans="1:12">
      <c r="A14" s="53"/>
      <c r="B14" s="48"/>
      <c r="C14" s="48"/>
      <c r="D14" s="27"/>
      <c r="E14" s="55" t="s">
        <v>230</v>
      </c>
      <c r="F14" s="55"/>
      <c r="G14" s="97"/>
      <c r="H14" s="55"/>
      <c r="I14" s="97"/>
      <c r="J14" s="55"/>
      <c r="K14" s="46"/>
    </row>
    <row r="15" spans="1:12">
      <c r="A15" s="53"/>
      <c r="B15" s="48"/>
      <c r="C15" s="48"/>
      <c r="D15" s="27"/>
      <c r="E15" s="64" t="s">
        <v>169</v>
      </c>
      <c r="F15" s="34">
        <v>10</v>
      </c>
      <c r="G15" s="35" t="s">
        <v>11</v>
      </c>
      <c r="H15" s="140"/>
      <c r="I15" s="35" t="s">
        <v>13</v>
      </c>
      <c r="J15" s="34">
        <f>F15*H15</f>
        <v>0</v>
      </c>
      <c r="K15" s="78"/>
    </row>
    <row r="16" spans="1:12">
      <c r="A16" s="53"/>
      <c r="B16" s="48"/>
      <c r="C16" s="48"/>
      <c r="D16" s="27"/>
      <c r="E16" s="64" t="s">
        <v>170</v>
      </c>
      <c r="F16" s="34">
        <v>15</v>
      </c>
      <c r="G16" s="35" t="s">
        <v>11</v>
      </c>
      <c r="H16" s="140"/>
      <c r="I16" s="35" t="s">
        <v>13</v>
      </c>
      <c r="J16" s="34">
        <f>F16*H16</f>
        <v>0</v>
      </c>
      <c r="K16" s="78"/>
    </row>
    <row r="17" spans="1:11" ht="15.75" thickBot="1">
      <c r="A17" s="53"/>
      <c r="B17" s="48"/>
      <c r="C17" s="48"/>
      <c r="D17" s="27"/>
      <c r="E17" s="66" t="s">
        <v>171</v>
      </c>
      <c r="F17" s="37">
        <v>15</v>
      </c>
      <c r="G17" s="61" t="s">
        <v>11</v>
      </c>
      <c r="H17" s="143"/>
      <c r="I17" s="61" t="s">
        <v>13</v>
      </c>
      <c r="J17" s="37">
        <f>F17*H17</f>
        <v>0</v>
      </c>
      <c r="K17" s="79"/>
    </row>
    <row r="18" spans="1:11">
      <c r="A18" s="53"/>
      <c r="B18" s="48"/>
      <c r="C18" s="48"/>
      <c r="D18" s="27"/>
      <c r="E18" s="105" t="s">
        <v>231</v>
      </c>
      <c r="F18" s="105"/>
      <c r="G18" s="106"/>
      <c r="H18" s="105"/>
      <c r="I18" s="106"/>
      <c r="J18" s="105"/>
      <c r="K18" s="107"/>
    </row>
    <row r="19" spans="1:11">
      <c r="A19" s="53"/>
      <c r="B19" s="48"/>
      <c r="C19" s="48"/>
      <c r="D19" s="27"/>
      <c r="E19" s="63" t="s">
        <v>135</v>
      </c>
      <c r="F19" s="58">
        <v>5</v>
      </c>
      <c r="G19" s="59" t="s">
        <v>11</v>
      </c>
      <c r="H19" s="140"/>
      <c r="I19" s="59" t="s">
        <v>13</v>
      </c>
      <c r="J19" s="58">
        <f>F19*H19</f>
        <v>0</v>
      </c>
      <c r="K19" s="90"/>
    </row>
    <row r="20" spans="1:11" ht="15.75" thickBot="1">
      <c r="A20" s="54"/>
      <c r="B20" s="62"/>
      <c r="C20" s="62"/>
      <c r="D20" s="11"/>
      <c r="E20" s="92" t="s">
        <v>172</v>
      </c>
      <c r="F20" s="75">
        <v>10</v>
      </c>
      <c r="G20" s="76" t="s">
        <v>11</v>
      </c>
      <c r="H20" s="140"/>
      <c r="I20" s="76" t="s">
        <v>13</v>
      </c>
      <c r="J20" s="75">
        <f>F20*H20</f>
        <v>0</v>
      </c>
      <c r="K20" s="77"/>
    </row>
    <row r="21" spans="1:11" ht="15.75" thickBot="1">
      <c r="A21" s="6" t="s">
        <v>174</v>
      </c>
      <c r="B21" s="7"/>
      <c r="C21" s="7"/>
      <c r="D21" s="7"/>
      <c r="E21" s="13"/>
      <c r="F21" s="13"/>
      <c r="G21" s="14"/>
      <c r="H21" s="19" t="s">
        <v>18</v>
      </c>
      <c r="I21" s="16"/>
      <c r="J21" s="17">
        <f>C2*D2+SUM(J3:J20)</f>
        <v>0</v>
      </c>
      <c r="K21" s="31"/>
    </row>
    <row r="22" spans="1:11" ht="15.75" thickBot="1"/>
    <row r="23" spans="1:11" ht="15.75" thickBot="1">
      <c r="A23" s="41" t="s">
        <v>6</v>
      </c>
      <c r="B23" s="12" t="s">
        <v>20</v>
      </c>
      <c r="C23" s="31" t="s">
        <v>10</v>
      </c>
      <c r="D23" s="5" t="s">
        <v>17</v>
      </c>
      <c r="E23" s="12" t="s">
        <v>7</v>
      </c>
      <c r="F23" s="31" t="s">
        <v>9</v>
      </c>
      <c r="G23" s="14" t="s">
        <v>11</v>
      </c>
      <c r="H23" s="31" t="s">
        <v>12</v>
      </c>
      <c r="I23" s="14" t="s">
        <v>13</v>
      </c>
      <c r="J23" s="31" t="s">
        <v>15</v>
      </c>
      <c r="K23" s="33" t="s">
        <v>46</v>
      </c>
    </row>
    <row r="24" spans="1:11" ht="15.75" thickBot="1">
      <c r="A24" s="26" t="s">
        <v>175</v>
      </c>
      <c r="B24" s="32">
        <v>1</v>
      </c>
      <c r="C24" s="27">
        <v>75</v>
      </c>
      <c r="D24" s="139"/>
      <c r="E24" s="104" t="s">
        <v>229</v>
      </c>
      <c r="F24" s="105"/>
      <c r="G24" s="106"/>
      <c r="H24" s="105"/>
      <c r="I24" s="106"/>
      <c r="J24" s="105"/>
      <c r="K24" s="108"/>
    </row>
    <row r="25" spans="1:11" ht="15.75" thickBot="1">
      <c r="A25" s="25" t="s">
        <v>32</v>
      </c>
      <c r="B25" s="51"/>
      <c r="C25" s="51"/>
      <c r="D25" s="10"/>
      <c r="E25" s="63" t="s">
        <v>135</v>
      </c>
      <c r="F25" s="58">
        <v>5</v>
      </c>
      <c r="G25" s="59" t="s">
        <v>11</v>
      </c>
      <c r="H25" s="140"/>
      <c r="I25" s="59" t="s">
        <v>13</v>
      </c>
      <c r="J25" s="58">
        <f>F25*H25</f>
        <v>0</v>
      </c>
      <c r="K25" s="80"/>
    </row>
    <row r="26" spans="1:11">
      <c r="A26" s="56" t="s">
        <v>177</v>
      </c>
      <c r="B26" s="55"/>
      <c r="C26" s="55"/>
      <c r="D26" s="27"/>
      <c r="E26" s="64" t="s">
        <v>136</v>
      </c>
      <c r="F26" s="34">
        <v>10</v>
      </c>
      <c r="G26" s="35" t="s">
        <v>11</v>
      </c>
      <c r="H26" s="140"/>
      <c r="I26" s="35" t="s">
        <v>13</v>
      </c>
      <c r="J26" s="34">
        <f>F26*H26</f>
        <v>0</v>
      </c>
      <c r="K26" s="78"/>
    </row>
    <row r="27" spans="1:11">
      <c r="A27" s="53"/>
      <c r="B27" s="48"/>
      <c r="C27" s="48"/>
      <c r="D27" s="27"/>
      <c r="E27" s="64" t="s">
        <v>81</v>
      </c>
      <c r="F27" s="34">
        <v>15</v>
      </c>
      <c r="G27" s="35" t="s">
        <v>11</v>
      </c>
      <c r="H27" s="140"/>
      <c r="I27" s="35" t="s">
        <v>13</v>
      </c>
      <c r="J27" s="34">
        <f>F27*H27</f>
        <v>0</v>
      </c>
      <c r="K27" s="78"/>
    </row>
    <row r="28" spans="1:11">
      <c r="A28" s="53"/>
      <c r="B28" s="48"/>
      <c r="C28" s="48"/>
      <c r="D28" s="27"/>
      <c r="E28" s="64" t="s">
        <v>101</v>
      </c>
      <c r="F28" s="34">
        <v>5</v>
      </c>
      <c r="G28" s="35" t="s">
        <v>11</v>
      </c>
      <c r="H28" s="140"/>
      <c r="I28" s="35" t="s">
        <v>13</v>
      </c>
      <c r="J28" s="34">
        <f>F28*H28</f>
        <v>0</v>
      </c>
      <c r="K28" s="78"/>
    </row>
    <row r="29" spans="1:11" ht="15.75" thickBot="1">
      <c r="A29" s="53"/>
      <c r="B29" s="48"/>
      <c r="C29" s="48"/>
      <c r="D29" s="27"/>
      <c r="E29" s="66" t="s">
        <v>176</v>
      </c>
      <c r="F29" s="37">
        <v>15</v>
      </c>
      <c r="G29" s="61" t="s">
        <v>11</v>
      </c>
      <c r="H29" s="143"/>
      <c r="I29" s="61" t="s">
        <v>13</v>
      </c>
      <c r="J29" s="37">
        <f>F29*H29</f>
        <v>0</v>
      </c>
      <c r="K29" s="79"/>
    </row>
    <row r="30" spans="1:11">
      <c r="A30" s="53"/>
      <c r="B30" s="48"/>
      <c r="C30" s="48"/>
      <c r="D30" s="27"/>
      <c r="E30" s="105" t="s">
        <v>226</v>
      </c>
      <c r="F30" s="105"/>
      <c r="G30" s="106"/>
      <c r="H30" s="105"/>
      <c r="I30" s="106"/>
      <c r="J30" s="105"/>
      <c r="K30" s="107"/>
    </row>
    <row r="31" spans="1:11">
      <c r="A31" s="53"/>
      <c r="B31" s="48"/>
      <c r="C31" s="48"/>
      <c r="D31" s="27"/>
      <c r="E31" s="63" t="s">
        <v>103</v>
      </c>
      <c r="F31" s="58">
        <v>5</v>
      </c>
      <c r="G31" s="59" t="s">
        <v>11</v>
      </c>
      <c r="H31" s="142"/>
      <c r="I31" s="59" t="s">
        <v>13</v>
      </c>
      <c r="J31" s="58">
        <f>F31*H31</f>
        <v>0</v>
      </c>
      <c r="K31" s="80"/>
    </row>
    <row r="32" spans="1:11" ht="15.75" thickBot="1">
      <c r="A32" s="54"/>
      <c r="B32" s="62"/>
      <c r="C32" s="62"/>
      <c r="D32" s="11"/>
      <c r="E32" s="92" t="s">
        <v>104</v>
      </c>
      <c r="F32" s="75">
        <v>10</v>
      </c>
      <c r="G32" s="76" t="s">
        <v>11</v>
      </c>
      <c r="H32" s="142"/>
      <c r="I32" s="76" t="s">
        <v>13</v>
      </c>
      <c r="J32" s="75">
        <f>F32*H32</f>
        <v>0</v>
      </c>
      <c r="K32" s="77"/>
    </row>
    <row r="33" spans="1:11" ht="15.75" thickBot="1">
      <c r="A33" s="6" t="s">
        <v>180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C24*D24+SUM(J25:J32)</f>
        <v>0</v>
      </c>
      <c r="K33" s="31"/>
    </row>
    <row r="35" spans="1:11" ht="15.75" thickBot="1"/>
    <row r="36" spans="1:11" ht="15.75" thickBot="1">
      <c r="A36" s="41" t="s">
        <v>6</v>
      </c>
      <c r="B36" s="12" t="s">
        <v>20</v>
      </c>
      <c r="C36" s="31" t="s">
        <v>10</v>
      </c>
      <c r="D36" s="5" t="s">
        <v>17</v>
      </c>
      <c r="E36" s="12" t="s">
        <v>7</v>
      </c>
      <c r="F36" s="31" t="s">
        <v>9</v>
      </c>
      <c r="G36" s="14" t="s">
        <v>11</v>
      </c>
      <c r="H36" s="31" t="s">
        <v>12</v>
      </c>
      <c r="I36" s="14" t="s">
        <v>13</v>
      </c>
      <c r="J36" s="31" t="s">
        <v>15</v>
      </c>
      <c r="K36" s="33" t="s">
        <v>46</v>
      </c>
    </row>
    <row r="37" spans="1:11" ht="15.75" thickBot="1">
      <c r="A37" s="26" t="s">
        <v>178</v>
      </c>
      <c r="B37" s="32" t="s">
        <v>99</v>
      </c>
      <c r="C37" s="27">
        <v>35</v>
      </c>
      <c r="D37" s="139"/>
      <c r="E37" s="104" t="s">
        <v>227</v>
      </c>
      <c r="F37" s="105"/>
      <c r="G37" s="106"/>
      <c r="H37" s="105"/>
      <c r="I37" s="106"/>
      <c r="J37" s="105"/>
      <c r="K37" s="108"/>
    </row>
    <row r="38" spans="1:11" ht="15.75" thickBot="1">
      <c r="A38" s="25" t="s">
        <v>32</v>
      </c>
      <c r="B38" s="51"/>
      <c r="C38" s="51"/>
      <c r="D38" s="10"/>
      <c r="E38" s="63" t="s">
        <v>135</v>
      </c>
      <c r="F38" s="58">
        <v>5</v>
      </c>
      <c r="G38" s="59" t="s">
        <v>11</v>
      </c>
      <c r="H38" s="140"/>
      <c r="I38" s="59" t="s">
        <v>13</v>
      </c>
      <c r="J38" s="58">
        <f>F38*H38</f>
        <v>0</v>
      </c>
      <c r="K38" s="80"/>
    </row>
    <row r="39" spans="1:11">
      <c r="A39" s="56" t="s">
        <v>181</v>
      </c>
      <c r="B39" s="55"/>
      <c r="C39" s="55"/>
      <c r="D39" s="27"/>
      <c r="E39" s="64" t="s">
        <v>136</v>
      </c>
      <c r="F39" s="34">
        <v>15</v>
      </c>
      <c r="G39" s="35" t="s">
        <v>11</v>
      </c>
      <c r="H39" s="140"/>
      <c r="I39" s="35" t="s">
        <v>13</v>
      </c>
      <c r="J39" s="34">
        <f>F39*H39</f>
        <v>0</v>
      </c>
      <c r="K39" s="78"/>
    </row>
    <row r="40" spans="1:11">
      <c r="A40" s="53"/>
      <c r="B40" s="48"/>
      <c r="C40" s="48"/>
      <c r="D40" s="27"/>
      <c r="E40" s="64" t="s">
        <v>81</v>
      </c>
      <c r="F40" s="34">
        <v>20</v>
      </c>
      <c r="G40" s="35" t="s">
        <v>11</v>
      </c>
      <c r="H40" s="140"/>
      <c r="I40" s="35" t="s">
        <v>13</v>
      </c>
      <c r="J40" s="34">
        <f>F40*H40</f>
        <v>0</v>
      </c>
      <c r="K40" s="78"/>
    </row>
    <row r="41" spans="1:11">
      <c r="A41" s="53"/>
      <c r="B41" s="48"/>
      <c r="C41" s="48"/>
      <c r="D41" s="27"/>
      <c r="E41" s="64" t="s">
        <v>101</v>
      </c>
      <c r="F41" s="34">
        <v>5</v>
      </c>
      <c r="G41" s="35" t="s">
        <v>11</v>
      </c>
      <c r="H41" s="140"/>
      <c r="I41" s="35" t="s">
        <v>13</v>
      </c>
      <c r="J41" s="34">
        <f>F41*H41</f>
        <v>0</v>
      </c>
      <c r="K41" s="78"/>
    </row>
    <row r="42" spans="1:11" ht="15.75" thickBot="1">
      <c r="A42" s="53"/>
      <c r="B42" s="48"/>
      <c r="C42" s="48"/>
      <c r="D42" s="27"/>
      <c r="E42" s="66" t="s">
        <v>179</v>
      </c>
      <c r="F42" s="37">
        <v>10</v>
      </c>
      <c r="G42" s="61" t="s">
        <v>11</v>
      </c>
      <c r="H42" s="143"/>
      <c r="I42" s="61" t="s">
        <v>13</v>
      </c>
      <c r="J42" s="37">
        <f>F42*H42</f>
        <v>0</v>
      </c>
      <c r="K42" s="79"/>
    </row>
    <row r="43" spans="1:11">
      <c r="A43" s="53"/>
      <c r="B43" s="48"/>
      <c r="C43" s="48"/>
      <c r="D43" s="27"/>
      <c r="E43" s="105" t="s">
        <v>228</v>
      </c>
      <c r="F43" s="105"/>
      <c r="G43" s="106"/>
      <c r="H43" s="105"/>
      <c r="I43" s="106"/>
      <c r="J43" s="105"/>
      <c r="K43" s="107"/>
    </row>
    <row r="44" spans="1:11">
      <c r="A44" s="53"/>
      <c r="B44" s="48"/>
      <c r="C44" s="48"/>
      <c r="D44" s="27"/>
      <c r="E44" s="63" t="s">
        <v>103</v>
      </c>
      <c r="F44" s="58">
        <v>5</v>
      </c>
      <c r="G44" s="59" t="s">
        <v>11</v>
      </c>
      <c r="H44" s="142"/>
      <c r="I44" s="59" t="s">
        <v>13</v>
      </c>
      <c r="J44" s="58">
        <f>F44*H44</f>
        <v>0</v>
      </c>
      <c r="K44" s="80"/>
    </row>
    <row r="45" spans="1:11" ht="15.75" thickBot="1">
      <c r="A45" s="54"/>
      <c r="B45" s="62"/>
      <c r="C45" s="62"/>
      <c r="D45" s="11"/>
      <c r="E45" s="92" t="s">
        <v>104</v>
      </c>
      <c r="F45" s="75">
        <v>10</v>
      </c>
      <c r="G45" s="76" t="s">
        <v>11</v>
      </c>
      <c r="H45" s="142"/>
      <c r="I45" s="76" t="s">
        <v>13</v>
      </c>
      <c r="J45" s="75">
        <f>F45*H45</f>
        <v>0</v>
      </c>
      <c r="K45" s="77"/>
    </row>
    <row r="46" spans="1:11" ht="15.75" thickBot="1">
      <c r="A46" s="6" t="s">
        <v>180</v>
      </c>
      <c r="B46" s="7"/>
      <c r="C46" s="7"/>
      <c r="D46" s="7"/>
      <c r="E46" s="13"/>
      <c r="F46" s="13"/>
      <c r="G46" s="14"/>
      <c r="H46" s="19" t="s">
        <v>18</v>
      </c>
      <c r="I46" s="16"/>
      <c r="J46" s="17">
        <f>C37*D37+SUM(J38:J45)</f>
        <v>0</v>
      </c>
      <c r="K46" s="31"/>
    </row>
    <row r="48" spans="1:11" ht="15.75" thickBot="1"/>
    <row r="49" spans="1:11" ht="15.75" thickBot="1">
      <c r="A49" s="41" t="s">
        <v>6</v>
      </c>
      <c r="B49" s="12" t="s">
        <v>20</v>
      </c>
      <c r="C49" s="31" t="s">
        <v>10</v>
      </c>
      <c r="D49" s="5" t="s">
        <v>17</v>
      </c>
      <c r="E49" s="2" t="s">
        <v>7</v>
      </c>
      <c r="F49" s="10" t="s">
        <v>9</v>
      </c>
      <c r="G49" s="4" t="s">
        <v>11</v>
      </c>
      <c r="H49" s="10" t="s">
        <v>12</v>
      </c>
      <c r="I49" s="4" t="s">
        <v>13</v>
      </c>
      <c r="J49" s="10" t="s">
        <v>15</v>
      </c>
      <c r="K49" s="30" t="s">
        <v>46</v>
      </c>
    </row>
    <row r="50" spans="1:11" ht="15.75" thickBot="1">
      <c r="A50" s="24" t="s">
        <v>182</v>
      </c>
      <c r="B50" s="6" t="s">
        <v>183</v>
      </c>
      <c r="C50" s="11">
        <v>25</v>
      </c>
      <c r="D50" s="139"/>
      <c r="E50" s="93" t="s">
        <v>216</v>
      </c>
      <c r="F50" s="94"/>
      <c r="G50" s="95"/>
      <c r="H50" s="94"/>
      <c r="I50" s="95"/>
      <c r="J50" s="94"/>
      <c r="K50" s="96"/>
    </row>
    <row r="51" spans="1:11" ht="15.75" thickBot="1">
      <c r="A51" s="52" t="s">
        <v>32</v>
      </c>
      <c r="B51" s="52" t="s">
        <v>52</v>
      </c>
      <c r="C51" s="52"/>
      <c r="D51" s="2"/>
      <c r="E51" s="70" t="s">
        <v>190</v>
      </c>
      <c r="F51" s="34">
        <v>5</v>
      </c>
      <c r="G51" s="35" t="s">
        <v>11</v>
      </c>
      <c r="H51" s="140"/>
      <c r="I51" s="35" t="s">
        <v>13</v>
      </c>
      <c r="J51" s="34">
        <f>F51*H51</f>
        <v>0</v>
      </c>
      <c r="K51" s="78"/>
    </row>
    <row r="52" spans="1:11">
      <c r="A52" s="91" t="s">
        <v>31</v>
      </c>
      <c r="B52" s="45" t="s">
        <v>37</v>
      </c>
      <c r="C52" s="45" t="s">
        <v>186</v>
      </c>
      <c r="D52" s="20"/>
      <c r="E52" s="70" t="s">
        <v>191</v>
      </c>
      <c r="F52" s="34">
        <v>5</v>
      </c>
      <c r="G52" s="35" t="s">
        <v>11</v>
      </c>
      <c r="H52" s="140"/>
      <c r="I52" s="35" t="s">
        <v>13</v>
      </c>
      <c r="J52" s="34">
        <f>F52*H52</f>
        <v>0</v>
      </c>
      <c r="K52" s="78"/>
    </row>
    <row r="53" spans="1:11" ht="15.75" thickBot="1">
      <c r="A53" s="53" t="s">
        <v>184</v>
      </c>
      <c r="B53" s="44" t="s">
        <v>38</v>
      </c>
      <c r="C53" s="44" t="s">
        <v>187</v>
      </c>
      <c r="D53" s="20"/>
      <c r="E53" s="86" t="s">
        <v>192</v>
      </c>
      <c r="F53" s="37">
        <v>5</v>
      </c>
      <c r="G53" s="61" t="s">
        <v>11</v>
      </c>
      <c r="H53" s="140"/>
      <c r="I53" s="61" t="s">
        <v>13</v>
      </c>
      <c r="J53" s="37">
        <f>F53*H53</f>
        <v>0</v>
      </c>
      <c r="K53" s="79"/>
    </row>
    <row r="54" spans="1:11">
      <c r="A54" s="53"/>
      <c r="B54" s="44"/>
      <c r="C54" s="44"/>
      <c r="D54" s="20"/>
      <c r="E54" s="56" t="s">
        <v>217</v>
      </c>
      <c r="F54" s="55"/>
      <c r="G54" s="97"/>
      <c r="H54" s="55"/>
      <c r="I54" s="97"/>
      <c r="J54" s="55"/>
      <c r="K54" s="46"/>
    </row>
    <row r="55" spans="1:11" ht="15.75" thickBot="1">
      <c r="A55" s="53" t="s">
        <v>185</v>
      </c>
      <c r="B55" s="44" t="s">
        <v>39</v>
      </c>
      <c r="C55" s="44" t="s">
        <v>188</v>
      </c>
      <c r="D55" s="20"/>
      <c r="E55" s="74" t="s">
        <v>193</v>
      </c>
      <c r="F55" s="75">
        <v>5</v>
      </c>
      <c r="G55" s="76" t="s">
        <v>11</v>
      </c>
      <c r="H55" s="137"/>
      <c r="I55" s="76" t="s">
        <v>13</v>
      </c>
      <c r="J55" s="75">
        <f>F55*H55</f>
        <v>0</v>
      </c>
      <c r="K55" s="77"/>
    </row>
    <row r="56" spans="1:11">
      <c r="A56" s="53"/>
      <c r="B56" s="44"/>
      <c r="C56" s="44" t="s">
        <v>189</v>
      </c>
      <c r="D56" s="20"/>
      <c r="E56" s="98" t="s">
        <v>218</v>
      </c>
      <c r="F56" s="99"/>
      <c r="G56" s="100"/>
      <c r="H56" s="99"/>
      <c r="I56" s="100"/>
      <c r="J56" s="99"/>
      <c r="K56" s="101"/>
    </row>
    <row r="57" spans="1:11" ht="15.75" thickBot="1">
      <c r="A57" s="53"/>
      <c r="B57" s="44"/>
      <c r="C57" s="44"/>
      <c r="D57" s="20"/>
      <c r="E57" s="74" t="s">
        <v>194</v>
      </c>
      <c r="F57" s="75">
        <v>135</v>
      </c>
      <c r="G57" s="76" t="s">
        <v>11</v>
      </c>
      <c r="H57" s="137"/>
      <c r="I57" s="76" t="s">
        <v>13</v>
      </c>
      <c r="J57" s="75">
        <f>F57*H57</f>
        <v>0</v>
      </c>
      <c r="K57" s="77"/>
    </row>
    <row r="58" spans="1:11">
      <c r="A58" s="53"/>
      <c r="B58" s="44"/>
      <c r="C58" s="44"/>
      <c r="D58" s="20"/>
      <c r="E58" s="56" t="s">
        <v>219</v>
      </c>
      <c r="F58" s="55"/>
      <c r="G58" s="97"/>
      <c r="H58" s="55"/>
      <c r="I58" s="97"/>
      <c r="J58" s="55"/>
      <c r="K58" s="46"/>
    </row>
    <row r="59" spans="1:11" ht="15.75" thickBot="1">
      <c r="A59" s="53"/>
      <c r="B59" s="44"/>
      <c r="C59" s="44"/>
      <c r="D59" s="20"/>
      <c r="E59" s="70" t="s">
        <v>195</v>
      </c>
      <c r="F59" s="34">
        <v>30</v>
      </c>
      <c r="G59" s="35" t="s">
        <v>11</v>
      </c>
      <c r="H59" s="137"/>
      <c r="I59" s="35" t="s">
        <v>13</v>
      </c>
      <c r="J59" s="34">
        <f>F59*H59</f>
        <v>0</v>
      </c>
      <c r="K59" s="78"/>
    </row>
    <row r="60" spans="1:11" ht="15.75" thickBot="1">
      <c r="A60" s="53"/>
      <c r="B60" s="44"/>
      <c r="C60" s="44"/>
      <c r="D60" s="20"/>
      <c r="E60" s="74" t="s">
        <v>196</v>
      </c>
      <c r="F60" s="75">
        <v>5</v>
      </c>
      <c r="G60" s="76" t="s">
        <v>11</v>
      </c>
      <c r="H60" s="137"/>
      <c r="I60" s="76" t="s">
        <v>13</v>
      </c>
      <c r="J60" s="75">
        <f>F60*H60</f>
        <v>0</v>
      </c>
      <c r="K60" s="77"/>
    </row>
    <row r="61" spans="1:11">
      <c r="A61" s="53"/>
      <c r="B61" s="44"/>
      <c r="C61" s="44"/>
      <c r="D61" s="20"/>
      <c r="E61" s="56" t="s">
        <v>220</v>
      </c>
      <c r="F61" s="55"/>
      <c r="G61" s="97"/>
      <c r="H61" s="55"/>
      <c r="I61" s="97"/>
      <c r="J61" s="55"/>
      <c r="K61" s="46"/>
    </row>
    <row r="62" spans="1:11" ht="15.75" thickBot="1">
      <c r="A62" s="50"/>
      <c r="B62" s="52"/>
      <c r="C62" s="52"/>
      <c r="D62" s="1"/>
      <c r="E62" s="74" t="s">
        <v>197</v>
      </c>
      <c r="F62" s="75">
        <v>5</v>
      </c>
      <c r="G62" s="76" t="s">
        <v>11</v>
      </c>
      <c r="H62" s="137"/>
      <c r="I62" s="76" t="s">
        <v>13</v>
      </c>
      <c r="J62" s="75">
        <f>F62*H62</f>
        <v>0</v>
      </c>
      <c r="K62" s="77"/>
    </row>
    <row r="63" spans="1:11" ht="15.75" thickBot="1">
      <c r="A63" s="12" t="s">
        <v>110</v>
      </c>
      <c r="B63" s="13"/>
      <c r="C63" s="13"/>
      <c r="D63" s="13"/>
      <c r="E63" s="7"/>
      <c r="F63" s="7"/>
      <c r="G63" s="8"/>
      <c r="H63" s="38" t="s">
        <v>18</v>
      </c>
      <c r="I63" s="40"/>
      <c r="J63" s="39">
        <f>C50*D50+SUM(J51:J62)</f>
        <v>0</v>
      </c>
      <c r="K63" s="11"/>
    </row>
    <row r="65" spans="1:11" ht="15.75" thickBot="1"/>
    <row r="66" spans="1:11" ht="15.75" thickBot="1">
      <c r="A66" s="41" t="s">
        <v>6</v>
      </c>
      <c r="B66" s="12" t="s">
        <v>20</v>
      </c>
      <c r="C66" s="31" t="s">
        <v>10</v>
      </c>
      <c r="D66" s="5" t="s">
        <v>17</v>
      </c>
      <c r="E66" s="2" t="s">
        <v>7</v>
      </c>
      <c r="F66" s="10" t="s">
        <v>9</v>
      </c>
      <c r="G66" s="4" t="s">
        <v>11</v>
      </c>
      <c r="H66" s="10" t="s">
        <v>12</v>
      </c>
      <c r="I66" s="4" t="s">
        <v>13</v>
      </c>
      <c r="J66" s="10" t="s">
        <v>15</v>
      </c>
      <c r="K66" s="30" t="s">
        <v>46</v>
      </c>
    </row>
    <row r="67" spans="1:11" ht="15.75" thickBot="1">
      <c r="A67" s="24" t="s">
        <v>198</v>
      </c>
      <c r="B67" s="6" t="s">
        <v>99</v>
      </c>
      <c r="C67" s="11">
        <v>20</v>
      </c>
      <c r="D67" s="139"/>
      <c r="E67" s="56" t="s">
        <v>221</v>
      </c>
      <c r="F67" s="55"/>
      <c r="G67" s="97"/>
      <c r="H67" s="55"/>
      <c r="I67" s="97"/>
      <c r="J67" s="55"/>
      <c r="K67" s="102"/>
    </row>
    <row r="68" spans="1:11" ht="15.75" thickBot="1">
      <c r="A68" s="52" t="s">
        <v>32</v>
      </c>
      <c r="B68" s="52" t="s">
        <v>52</v>
      </c>
      <c r="C68" s="52"/>
      <c r="D68" s="2"/>
      <c r="E68" s="70" t="s">
        <v>202</v>
      </c>
      <c r="F68" s="34">
        <v>0</v>
      </c>
      <c r="G68" s="35" t="s">
        <v>11</v>
      </c>
      <c r="H68" s="140"/>
      <c r="I68" s="35" t="s">
        <v>13</v>
      </c>
      <c r="J68" s="34">
        <f>F68*H68</f>
        <v>0</v>
      </c>
      <c r="K68" s="78"/>
    </row>
    <row r="69" spans="1:11">
      <c r="A69" s="45" t="s">
        <v>148</v>
      </c>
      <c r="B69" s="44" t="s">
        <v>143</v>
      </c>
      <c r="C69" s="44"/>
      <c r="D69" s="32"/>
      <c r="E69" s="70" t="s">
        <v>203</v>
      </c>
      <c r="F69" s="34">
        <v>5</v>
      </c>
      <c r="G69" s="35" t="s">
        <v>11</v>
      </c>
      <c r="H69" s="140"/>
      <c r="I69" s="35" t="s">
        <v>13</v>
      </c>
      <c r="J69" s="34">
        <f>F69*H69</f>
        <v>0</v>
      </c>
      <c r="K69" s="78"/>
    </row>
    <row r="70" spans="1:11" ht="15.75" thickBot="1">
      <c r="A70" s="44" t="s">
        <v>199</v>
      </c>
      <c r="B70" s="44" t="s">
        <v>199</v>
      </c>
      <c r="C70" s="44"/>
      <c r="D70" s="32"/>
      <c r="E70" s="86" t="s">
        <v>204</v>
      </c>
      <c r="F70" s="37">
        <v>10</v>
      </c>
      <c r="G70" s="61" t="s">
        <v>11</v>
      </c>
      <c r="H70" s="143"/>
      <c r="I70" s="61" t="s">
        <v>13</v>
      </c>
      <c r="J70" s="37">
        <f>F70*H70</f>
        <v>0</v>
      </c>
      <c r="K70" s="79"/>
    </row>
    <row r="71" spans="1:11" ht="15.75" thickBot="1">
      <c r="A71" s="53"/>
      <c r="B71" s="44"/>
      <c r="C71" s="47"/>
      <c r="D71" s="32"/>
      <c r="E71" s="56" t="s">
        <v>222</v>
      </c>
      <c r="F71" s="55"/>
      <c r="G71" s="97"/>
      <c r="H71" s="55"/>
      <c r="I71" s="97"/>
      <c r="J71" s="55"/>
      <c r="K71" s="46"/>
    </row>
    <row r="72" spans="1:11">
      <c r="A72" s="56" t="s">
        <v>145</v>
      </c>
      <c r="B72" s="45" t="s">
        <v>145</v>
      </c>
      <c r="C72" s="47"/>
      <c r="D72" s="32"/>
      <c r="E72" s="70" t="s">
        <v>193</v>
      </c>
      <c r="F72" s="34">
        <v>3</v>
      </c>
      <c r="G72" s="35" t="s">
        <v>11</v>
      </c>
      <c r="H72" s="140"/>
      <c r="I72" s="35" t="s">
        <v>13</v>
      </c>
      <c r="J72" s="34">
        <f>F72*H72</f>
        <v>0</v>
      </c>
      <c r="K72" s="78" t="s">
        <v>85</v>
      </c>
    </row>
    <row r="73" spans="1:11" ht="15.75" thickBot="1">
      <c r="A73" s="53" t="s">
        <v>146</v>
      </c>
      <c r="B73" s="44" t="s">
        <v>37</v>
      </c>
      <c r="C73" s="47"/>
      <c r="D73" s="32"/>
      <c r="E73" s="86" t="s">
        <v>205</v>
      </c>
      <c r="F73" s="37">
        <v>3</v>
      </c>
      <c r="G73" s="61" t="s">
        <v>11</v>
      </c>
      <c r="H73" s="143"/>
      <c r="I73" s="61" t="s">
        <v>13</v>
      </c>
      <c r="J73" s="37">
        <f>F73*H73</f>
        <v>0</v>
      </c>
      <c r="K73" s="79" t="s">
        <v>206</v>
      </c>
    </row>
    <row r="74" spans="1:11">
      <c r="A74" s="53" t="s">
        <v>48</v>
      </c>
      <c r="B74" s="44"/>
      <c r="C74" s="47"/>
      <c r="D74" s="32"/>
      <c r="E74" s="56" t="s">
        <v>223</v>
      </c>
      <c r="F74" s="55"/>
      <c r="G74" s="97"/>
      <c r="H74" s="55"/>
      <c r="I74" s="97"/>
      <c r="J74" s="55"/>
      <c r="K74" s="46"/>
    </row>
    <row r="75" spans="1:11">
      <c r="A75" s="53" t="s">
        <v>200</v>
      </c>
      <c r="B75" s="44"/>
      <c r="C75" s="47"/>
      <c r="D75" s="32"/>
      <c r="E75" s="70" t="s">
        <v>142</v>
      </c>
      <c r="F75" s="34">
        <v>10</v>
      </c>
      <c r="G75" s="35" t="s">
        <v>11</v>
      </c>
      <c r="H75" s="140"/>
      <c r="I75" s="35" t="s">
        <v>13</v>
      </c>
      <c r="J75" s="34">
        <f>F75*H75</f>
        <v>0</v>
      </c>
      <c r="K75" s="78"/>
    </row>
    <row r="76" spans="1:11" ht="15.75" thickBot="1">
      <c r="A76" s="54"/>
      <c r="B76" s="52"/>
      <c r="C76" s="47"/>
      <c r="D76" s="32"/>
      <c r="E76" s="74" t="s">
        <v>207</v>
      </c>
      <c r="F76" s="75">
        <v>5</v>
      </c>
      <c r="G76" s="76" t="s">
        <v>11</v>
      </c>
      <c r="H76" s="137"/>
      <c r="I76" s="76" t="s">
        <v>13</v>
      </c>
      <c r="J76" s="75">
        <f>F76*H76</f>
        <v>0</v>
      </c>
      <c r="K76" s="77" t="s">
        <v>208</v>
      </c>
    </row>
    <row r="77" spans="1:11" ht="15.75" thickBot="1">
      <c r="A77" s="12" t="s">
        <v>201</v>
      </c>
      <c r="B77" s="13"/>
      <c r="C77" s="13"/>
      <c r="D77" s="13"/>
      <c r="E77" s="13"/>
      <c r="F77" s="13"/>
      <c r="G77" s="14"/>
      <c r="H77" s="19" t="s">
        <v>18</v>
      </c>
      <c r="I77" s="16"/>
      <c r="J77" s="17">
        <f>C67*D67+SUM(J68:J76)</f>
        <v>0</v>
      </c>
      <c r="K77" s="15"/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2" t="s">
        <v>7</v>
      </c>
      <c r="F80" s="10" t="s">
        <v>9</v>
      </c>
      <c r="G80" s="4" t="s">
        <v>11</v>
      </c>
      <c r="H80" s="10" t="s">
        <v>12</v>
      </c>
      <c r="I80" s="4" t="s">
        <v>13</v>
      </c>
      <c r="J80" s="10" t="s">
        <v>15</v>
      </c>
      <c r="K80" s="30" t="s">
        <v>46</v>
      </c>
    </row>
    <row r="81" spans="1:11" ht="15.75" thickBot="1">
      <c r="A81" s="24" t="s">
        <v>209</v>
      </c>
      <c r="B81" s="32">
        <v>1</v>
      </c>
      <c r="C81" s="27">
        <v>35</v>
      </c>
      <c r="D81" s="138"/>
      <c r="E81" s="55" t="s">
        <v>224</v>
      </c>
      <c r="F81" s="55"/>
      <c r="G81" s="97"/>
      <c r="H81" s="55"/>
      <c r="I81" s="97"/>
      <c r="J81" s="55"/>
      <c r="K81" s="102"/>
    </row>
    <row r="82" spans="1:11" ht="15.75" thickBot="1">
      <c r="A82" s="54" t="s">
        <v>52</v>
      </c>
      <c r="B82" s="25" t="s">
        <v>152</v>
      </c>
      <c r="C82" s="43"/>
      <c r="D82" s="27"/>
      <c r="E82" s="64" t="s">
        <v>215</v>
      </c>
      <c r="F82" s="34">
        <v>70</v>
      </c>
      <c r="G82" s="35" t="s">
        <v>11</v>
      </c>
      <c r="H82" s="140"/>
      <c r="I82" s="35" t="s">
        <v>13</v>
      </c>
      <c r="J82" s="34">
        <f>F82*H82</f>
        <v>0</v>
      </c>
      <c r="K82" s="78"/>
    </row>
    <row r="83" spans="1:11" ht="15.75" thickBot="1">
      <c r="A83" s="53" t="s">
        <v>210</v>
      </c>
      <c r="B83" s="53" t="s">
        <v>212</v>
      </c>
      <c r="C83" s="47"/>
      <c r="D83" s="27"/>
      <c r="E83" s="92" t="s">
        <v>101</v>
      </c>
      <c r="F83" s="75">
        <v>15</v>
      </c>
      <c r="G83" s="76" t="s">
        <v>11</v>
      </c>
      <c r="H83" s="140"/>
      <c r="I83" s="76" t="s">
        <v>13</v>
      </c>
      <c r="J83" s="75">
        <f>F83*H83</f>
        <v>0</v>
      </c>
      <c r="K83" s="77"/>
    </row>
    <row r="84" spans="1:11">
      <c r="A84" s="53"/>
      <c r="B84" s="53" t="s">
        <v>211</v>
      </c>
      <c r="C84" s="47"/>
      <c r="D84" s="27"/>
      <c r="E84" s="105" t="s">
        <v>225</v>
      </c>
      <c r="F84" s="105"/>
      <c r="G84" s="106"/>
      <c r="H84" s="105"/>
      <c r="I84" s="106"/>
      <c r="J84" s="105"/>
      <c r="K84" s="107"/>
    </row>
    <row r="85" spans="1:11">
      <c r="A85" s="53"/>
      <c r="B85" s="53"/>
      <c r="C85" s="47"/>
      <c r="D85" s="27"/>
      <c r="E85" s="63" t="s">
        <v>135</v>
      </c>
      <c r="F85" s="58">
        <v>5</v>
      </c>
      <c r="G85" s="59" t="s">
        <v>11</v>
      </c>
      <c r="H85" s="140"/>
      <c r="I85" s="59" t="s">
        <v>13</v>
      </c>
      <c r="J85" s="58">
        <f>F85*H85</f>
        <v>0</v>
      </c>
      <c r="K85" s="80"/>
    </row>
    <row r="86" spans="1:11" ht="15.75" thickBot="1">
      <c r="A86" s="53"/>
      <c r="B86" s="53" t="s">
        <v>213</v>
      </c>
      <c r="C86" s="47"/>
      <c r="D86" s="27"/>
      <c r="E86" s="92" t="s">
        <v>136</v>
      </c>
      <c r="F86" s="75">
        <v>10</v>
      </c>
      <c r="G86" s="76" t="s">
        <v>11</v>
      </c>
      <c r="H86" s="140"/>
      <c r="I86" s="76" t="s">
        <v>13</v>
      </c>
      <c r="J86" s="75">
        <f>F86*H86</f>
        <v>0</v>
      </c>
      <c r="K86" s="77"/>
    </row>
    <row r="87" spans="1:11">
      <c r="A87" s="53"/>
      <c r="B87" s="53" t="s">
        <v>214</v>
      </c>
      <c r="C87" s="47"/>
      <c r="D87" s="27"/>
      <c r="E87" s="48" t="s">
        <v>226</v>
      </c>
      <c r="F87" s="48"/>
      <c r="G87" s="71"/>
      <c r="H87" s="48"/>
      <c r="I87" s="71"/>
      <c r="J87" s="48"/>
      <c r="K87" s="47"/>
    </row>
    <row r="88" spans="1:11">
      <c r="A88" s="53"/>
      <c r="B88" s="53"/>
      <c r="C88" s="47"/>
      <c r="D88" s="27"/>
      <c r="E88" s="65" t="s">
        <v>165</v>
      </c>
      <c r="F88" s="34">
        <v>10</v>
      </c>
      <c r="G88" s="35" t="s">
        <v>11</v>
      </c>
      <c r="H88" s="140"/>
      <c r="I88" s="35" t="s">
        <v>13</v>
      </c>
      <c r="J88" s="34">
        <f t="shared" ref="J88:J96" si="1">F88*H88</f>
        <v>0</v>
      </c>
      <c r="K88" s="78"/>
    </row>
    <row r="89" spans="1:11">
      <c r="A89" s="53"/>
      <c r="B89" s="53"/>
      <c r="C89" s="47"/>
      <c r="D89" s="27"/>
      <c r="E89" s="64" t="s">
        <v>102</v>
      </c>
      <c r="F89" s="34">
        <v>5</v>
      </c>
      <c r="G89" s="35" t="s">
        <v>11</v>
      </c>
      <c r="H89" s="140"/>
      <c r="I89" s="35" t="s">
        <v>13</v>
      </c>
      <c r="J89" s="34">
        <f t="shared" si="1"/>
        <v>0</v>
      </c>
      <c r="K89" s="78"/>
    </row>
    <row r="90" spans="1:11">
      <c r="A90" s="53"/>
      <c r="B90" s="53"/>
      <c r="C90" s="47"/>
      <c r="D90" s="27"/>
      <c r="E90" s="64" t="s">
        <v>103</v>
      </c>
      <c r="F90" s="34">
        <v>5</v>
      </c>
      <c r="G90" s="35" t="s">
        <v>11</v>
      </c>
      <c r="H90" s="140"/>
      <c r="I90" s="35" t="s">
        <v>13</v>
      </c>
      <c r="J90" s="34">
        <f t="shared" si="1"/>
        <v>0</v>
      </c>
      <c r="K90" s="78"/>
    </row>
    <row r="91" spans="1:11">
      <c r="A91" s="53"/>
      <c r="B91" s="53"/>
      <c r="C91" s="47"/>
      <c r="D91" s="27"/>
      <c r="E91" s="64" t="s">
        <v>157</v>
      </c>
      <c r="F91" s="34">
        <v>5</v>
      </c>
      <c r="G91" s="35" t="s">
        <v>11</v>
      </c>
      <c r="H91" s="140"/>
      <c r="I91" s="35" t="s">
        <v>13</v>
      </c>
      <c r="J91" s="34">
        <f t="shared" si="1"/>
        <v>0</v>
      </c>
      <c r="K91" s="78"/>
    </row>
    <row r="92" spans="1:11">
      <c r="A92" s="53"/>
      <c r="B92" s="53"/>
      <c r="C92" s="47"/>
      <c r="D92" s="27"/>
      <c r="E92" s="64" t="s">
        <v>104</v>
      </c>
      <c r="F92" s="34">
        <v>10</v>
      </c>
      <c r="G92" s="35" t="s">
        <v>11</v>
      </c>
      <c r="H92" s="140"/>
      <c r="I92" s="35" t="s">
        <v>13</v>
      </c>
      <c r="J92" s="34">
        <f t="shared" si="1"/>
        <v>0</v>
      </c>
      <c r="K92" s="78"/>
    </row>
    <row r="93" spans="1:11">
      <c r="A93" s="53"/>
      <c r="B93" s="53"/>
      <c r="C93" s="47"/>
      <c r="D93" s="27"/>
      <c r="E93" s="64" t="s">
        <v>158</v>
      </c>
      <c r="F93" s="34">
        <v>5</v>
      </c>
      <c r="G93" s="35" t="s">
        <v>11</v>
      </c>
      <c r="H93" s="140"/>
      <c r="I93" s="35" t="s">
        <v>13</v>
      </c>
      <c r="J93" s="34">
        <f t="shared" si="1"/>
        <v>0</v>
      </c>
      <c r="K93" s="78"/>
    </row>
    <row r="94" spans="1:11">
      <c r="A94" s="53"/>
      <c r="B94" s="53"/>
      <c r="C94" s="47"/>
      <c r="D94" s="27"/>
      <c r="E94" s="64" t="s">
        <v>159</v>
      </c>
      <c r="F94" s="34">
        <v>10</v>
      </c>
      <c r="G94" s="35" t="s">
        <v>11</v>
      </c>
      <c r="H94" s="140"/>
      <c r="I94" s="35" t="s">
        <v>13</v>
      </c>
      <c r="J94" s="34">
        <f t="shared" si="1"/>
        <v>0</v>
      </c>
      <c r="K94" s="78"/>
    </row>
    <row r="95" spans="1:11">
      <c r="A95" s="53"/>
      <c r="B95" s="53"/>
      <c r="C95" s="47"/>
      <c r="D95" s="27"/>
      <c r="E95" s="64" t="s">
        <v>160</v>
      </c>
      <c r="F95" s="34">
        <v>5</v>
      </c>
      <c r="G95" s="35" t="s">
        <v>11</v>
      </c>
      <c r="H95" s="140"/>
      <c r="I95" s="35" t="s">
        <v>13</v>
      </c>
      <c r="J95" s="34">
        <f t="shared" si="1"/>
        <v>0</v>
      </c>
      <c r="K95" s="78"/>
    </row>
    <row r="96" spans="1:11" ht="15.75" thickBot="1">
      <c r="A96" s="53"/>
      <c r="B96" s="54"/>
      <c r="C96" s="57"/>
      <c r="D96" s="11"/>
      <c r="E96" s="92" t="s">
        <v>167</v>
      </c>
      <c r="F96" s="75">
        <v>5</v>
      </c>
      <c r="G96" s="76" t="s">
        <v>11</v>
      </c>
      <c r="H96" s="140"/>
      <c r="I96" s="76" t="s">
        <v>13</v>
      </c>
      <c r="J96" s="75">
        <f t="shared" si="1"/>
        <v>0</v>
      </c>
      <c r="K96" s="77"/>
    </row>
    <row r="97" spans="1:11" ht="15.75" thickBot="1">
      <c r="A97" s="12" t="s">
        <v>233</v>
      </c>
      <c r="B97" s="7"/>
      <c r="C97" s="7"/>
      <c r="D97" s="13"/>
      <c r="E97" s="7"/>
      <c r="F97" s="7"/>
      <c r="G97" s="8"/>
      <c r="H97" s="38" t="s">
        <v>18</v>
      </c>
      <c r="I97" s="40"/>
      <c r="J97" s="39">
        <f>C81*D81+SUM(J82:J96)</f>
        <v>0</v>
      </c>
      <c r="K97" s="11"/>
    </row>
  </sheetData>
  <sheetProtection password="8713" sheet="1" objects="1" scenarios="1"/>
  <dataValidations count="13">
    <dataValidation type="whole" operator="equal" allowBlank="1" showInputMessage="1" showErrorMessage="1" sqref="D2 D24 D81 H3:H13 H31:H32 H44:H45 H57 H59:H60 H75:H76 H88:H96">
      <formula1>1</formula1>
    </dataValidation>
    <dataValidation type="whole" allowBlank="1" showInputMessage="1" showErrorMessage="1" sqref="D37 D67 H55 H72">
      <formula1>1</formula1>
      <formula2>3</formula2>
    </dataValidation>
    <dataValidation type="whole" allowBlank="1" showInputMessage="1" showErrorMessage="1" sqref="D50 H62">
      <formula1>5</formula1>
      <formula2>10</formula2>
    </dataValidation>
    <dataValidation type="custom" showInputMessage="1" showErrorMessage="1" sqref="H17 H70">
      <formula1>AND(H15="",H16="",OR(H17=1,H17=2,H17=3))</formula1>
    </dataValidation>
    <dataValidation type="custom" showInputMessage="1" showErrorMessage="1" sqref="H15 H68">
      <formula1>AND(H16="",H17="",OR(H15=1,H15=2,H15=3))</formula1>
    </dataValidation>
    <dataValidation type="custom" showInputMessage="1" showErrorMessage="1" sqref="H16 H69">
      <formula1>AND(H15="",H17="",OR(H16=1,H16=2,H16=3))</formula1>
    </dataValidation>
    <dataValidation type="custom" allowBlank="1" showInputMessage="1" showErrorMessage="1" sqref="H19:H20">
      <formula1>SUM($H$19:$H$20)&lt;=4</formula1>
    </dataValidation>
    <dataValidation type="custom" showInputMessage="1" showErrorMessage="1" sqref="H25:H29">
      <formula1>SUM($H$25:$H$29)&lt;=2</formula1>
    </dataValidation>
    <dataValidation type="custom" showInputMessage="1" showErrorMessage="1" sqref="H38:H42">
      <formula1>SUM($H$38:$H$42)&lt;=3</formula1>
    </dataValidation>
    <dataValidation type="whole" allowBlank="1" showInputMessage="1" showErrorMessage="1" sqref="H51:H53">
      <formula1>1</formula1>
      <formula2>10</formula2>
    </dataValidation>
    <dataValidation type="whole" allowBlank="1" showInputMessage="1" showErrorMessage="1" sqref="H73">
      <formula1>1</formula1>
      <formula2>6</formula2>
    </dataValidation>
    <dataValidation type="custom" showInputMessage="1" showErrorMessage="1" sqref="H82:H83">
      <formula1>SUM($H$82:$H$83)&lt;=1</formula1>
    </dataValidation>
    <dataValidation type="custom" showInputMessage="1" showErrorMessage="1" sqref="H85:H86">
      <formula1>SUM($H$85:$H$86)&lt;=2</formula1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J15" sqref="J15"/>
    </sheetView>
  </sheetViews>
  <sheetFormatPr defaultRowHeight="15"/>
  <cols>
    <col min="1" max="1" width="10.42578125" bestFit="1" customWidth="1"/>
    <col min="2" max="2" width="24" bestFit="1" customWidth="1"/>
    <col min="3" max="3" width="16.28515625" bestFit="1" customWidth="1"/>
    <col min="4" max="4" width="18.140625" bestFit="1" customWidth="1"/>
    <col min="5" max="5" width="8" bestFit="1" customWidth="1"/>
    <col min="6" max="6" width="8" customWidth="1"/>
    <col min="10" max="10" width="18.42578125" bestFit="1" customWidth="1"/>
    <col min="11" max="11" width="10.5703125" bestFit="1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/>
      <c r="B2" s="6"/>
      <c r="C2" s="11"/>
      <c r="D2" s="28"/>
      <c r="E2" s="109" t="s">
        <v>232</v>
      </c>
      <c r="F2" s="110"/>
      <c r="G2" s="111"/>
      <c r="H2" s="110"/>
      <c r="I2" s="111"/>
      <c r="J2" s="110"/>
      <c r="K2" s="111"/>
    </row>
    <row r="3" spans="1:11" ht="15.75" thickBot="1">
      <c r="A3" s="52" t="s">
        <v>32</v>
      </c>
      <c r="B3" s="52" t="s">
        <v>52</v>
      </c>
      <c r="C3" s="52"/>
      <c r="D3" s="10"/>
      <c r="E3" s="63"/>
      <c r="F3" s="58"/>
      <c r="G3" s="59" t="s">
        <v>11</v>
      </c>
      <c r="H3" s="60"/>
      <c r="I3" s="59" t="s">
        <v>13</v>
      </c>
      <c r="J3" s="58">
        <f>F3*H3</f>
        <v>0</v>
      </c>
      <c r="K3" s="58"/>
    </row>
    <row r="4" spans="1:11">
      <c r="A4" s="44"/>
      <c r="B4" s="44"/>
      <c r="C4" s="44"/>
      <c r="D4" s="27"/>
      <c r="E4" s="64"/>
      <c r="F4" s="34"/>
      <c r="G4" s="35" t="s">
        <v>11</v>
      </c>
      <c r="H4" s="36"/>
      <c r="I4" s="35" t="s">
        <v>13</v>
      </c>
      <c r="J4" s="34">
        <f t="shared" ref="J4:J14" si="0">F4*H4</f>
        <v>0</v>
      </c>
      <c r="K4" s="34"/>
    </row>
    <row r="5" spans="1:11">
      <c r="A5" s="44"/>
      <c r="B5" s="44"/>
      <c r="C5" s="44"/>
      <c r="D5" s="27"/>
      <c r="E5" s="64"/>
      <c r="F5" s="34"/>
      <c r="G5" s="35" t="s">
        <v>11</v>
      </c>
      <c r="H5" s="36"/>
      <c r="I5" s="35" t="s">
        <v>13</v>
      </c>
      <c r="J5" s="34">
        <f t="shared" si="0"/>
        <v>0</v>
      </c>
      <c r="K5" s="34"/>
    </row>
    <row r="6" spans="1:11">
      <c r="A6" s="44"/>
      <c r="B6" s="44"/>
      <c r="C6" s="44"/>
      <c r="D6" s="27"/>
      <c r="E6" s="64"/>
      <c r="F6" s="34"/>
      <c r="G6" s="35" t="s">
        <v>11</v>
      </c>
      <c r="H6" s="36"/>
      <c r="I6" s="35" t="s">
        <v>13</v>
      </c>
      <c r="J6" s="34">
        <f t="shared" si="0"/>
        <v>0</v>
      </c>
      <c r="K6" s="34"/>
    </row>
    <row r="7" spans="1:11">
      <c r="A7" s="44"/>
      <c r="B7" s="44"/>
      <c r="C7" s="44"/>
      <c r="D7" s="27"/>
      <c r="E7" s="64"/>
      <c r="F7" s="34"/>
      <c r="G7" s="35" t="s">
        <v>11</v>
      </c>
      <c r="H7" s="36"/>
      <c r="I7" s="35" t="s">
        <v>13</v>
      </c>
      <c r="J7" s="34">
        <f t="shared" si="0"/>
        <v>0</v>
      </c>
      <c r="K7" s="34"/>
    </row>
    <row r="8" spans="1:11">
      <c r="A8" s="44"/>
      <c r="B8" s="44"/>
      <c r="C8" s="44"/>
      <c r="D8" s="27"/>
      <c r="E8" s="64"/>
      <c r="F8" s="34"/>
      <c r="G8" s="35" t="s">
        <v>11</v>
      </c>
      <c r="H8" s="36"/>
      <c r="I8" s="35" t="s">
        <v>13</v>
      </c>
      <c r="J8" s="34">
        <f t="shared" si="0"/>
        <v>0</v>
      </c>
      <c r="K8" s="34"/>
    </row>
    <row r="9" spans="1:11">
      <c r="A9" s="44"/>
      <c r="B9" s="44"/>
      <c r="C9" s="44"/>
      <c r="D9" s="27"/>
      <c r="E9" s="64"/>
      <c r="F9" s="34"/>
      <c r="G9" s="35" t="s">
        <v>11</v>
      </c>
      <c r="H9" s="36"/>
      <c r="I9" s="35" t="s">
        <v>13</v>
      </c>
      <c r="J9" s="34">
        <f t="shared" si="0"/>
        <v>0</v>
      </c>
      <c r="K9" s="34"/>
    </row>
    <row r="10" spans="1:11">
      <c r="A10" s="44"/>
      <c r="B10" s="44"/>
      <c r="C10" s="44"/>
      <c r="D10" s="27"/>
      <c r="E10" s="64"/>
      <c r="F10" s="34"/>
      <c r="G10" s="35" t="s">
        <v>11</v>
      </c>
      <c r="H10" s="36"/>
      <c r="I10" s="35" t="s">
        <v>13</v>
      </c>
      <c r="J10" s="34">
        <f t="shared" si="0"/>
        <v>0</v>
      </c>
      <c r="K10" s="34"/>
    </row>
    <row r="11" spans="1:11">
      <c r="A11" s="44"/>
      <c r="B11" s="44"/>
      <c r="C11" s="44"/>
      <c r="D11" s="27"/>
      <c r="E11" s="64"/>
      <c r="F11" s="34"/>
      <c r="G11" s="35" t="s">
        <v>11</v>
      </c>
      <c r="H11" s="36"/>
      <c r="I11" s="35" t="s">
        <v>13</v>
      </c>
      <c r="J11" s="34">
        <f t="shared" si="0"/>
        <v>0</v>
      </c>
      <c r="K11" s="34"/>
    </row>
    <row r="12" spans="1:11">
      <c r="A12" s="44"/>
      <c r="B12" s="44"/>
      <c r="C12" s="44"/>
      <c r="D12" s="27"/>
      <c r="E12" s="64"/>
      <c r="F12" s="34"/>
      <c r="G12" s="35" t="s">
        <v>11</v>
      </c>
      <c r="H12" s="36"/>
      <c r="I12" s="35" t="s">
        <v>13</v>
      </c>
      <c r="J12" s="34">
        <f t="shared" si="0"/>
        <v>0</v>
      </c>
      <c r="K12" s="34"/>
    </row>
    <row r="13" spans="1:11">
      <c r="A13" s="44"/>
      <c r="B13" s="44"/>
      <c r="C13" s="44"/>
      <c r="D13" s="27"/>
      <c r="E13" s="64"/>
      <c r="F13" s="34"/>
      <c r="G13" s="35" t="s">
        <v>11</v>
      </c>
      <c r="H13" s="36"/>
      <c r="I13" s="35" t="s">
        <v>13</v>
      </c>
      <c r="J13" s="34">
        <f t="shared" si="0"/>
        <v>0</v>
      </c>
      <c r="K13" s="34"/>
    </row>
    <row r="14" spans="1:11" ht="15.75" thickBot="1">
      <c r="A14" s="52"/>
      <c r="B14" s="52"/>
      <c r="C14" s="52"/>
      <c r="D14" s="11"/>
      <c r="E14" s="65"/>
      <c r="F14" s="34"/>
      <c r="G14" s="35" t="s">
        <v>11</v>
      </c>
      <c r="H14" s="36"/>
      <c r="I14" s="35" t="s">
        <v>13</v>
      </c>
      <c r="J14" s="34">
        <f t="shared" si="0"/>
        <v>0</v>
      </c>
      <c r="K14" s="37"/>
    </row>
    <row r="15" spans="1:11" ht="15.75" thickBot="1">
      <c r="A15" s="12" t="s">
        <v>108</v>
      </c>
      <c r="B15" s="13"/>
      <c r="C15" s="13"/>
      <c r="D15" s="13"/>
      <c r="E15" s="13"/>
      <c r="F15" s="13"/>
      <c r="G15" s="14"/>
      <c r="H15" s="19" t="s">
        <v>18</v>
      </c>
      <c r="I15" s="16"/>
      <c r="J15" s="17">
        <f>C2*D2+SUM(J3:J14)</f>
        <v>0</v>
      </c>
      <c r="K15" s="3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97"/>
  <sheetViews>
    <sheetView topLeftCell="A13" workbookViewId="0">
      <selection activeCell="A23" sqref="A23:K33"/>
    </sheetView>
  </sheetViews>
  <sheetFormatPr defaultRowHeight="15"/>
  <cols>
    <col min="1" max="1" width="15.5703125" customWidth="1"/>
    <col min="2" max="2" width="24.140625" customWidth="1"/>
    <col min="3" max="3" width="26.140625" customWidth="1"/>
    <col min="4" max="4" width="18.140625" bestFit="1" customWidth="1"/>
    <col min="5" max="5" width="33.85546875" bestFit="1" customWidth="1"/>
    <col min="10" max="10" width="18.42578125" bestFit="1" customWidth="1"/>
    <col min="11" max="11" width="32.85546875" bestFit="1" customWidth="1"/>
  </cols>
  <sheetData>
    <row r="1" spans="1:12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2" ht="15.75" thickBot="1">
      <c r="A2" s="26" t="s">
        <v>161</v>
      </c>
      <c r="B2" s="32">
        <v>1</v>
      </c>
      <c r="C2" s="27">
        <v>90</v>
      </c>
      <c r="D2" s="139"/>
      <c r="E2" s="104" t="s">
        <v>226</v>
      </c>
      <c r="F2" s="105"/>
      <c r="G2" s="106"/>
      <c r="H2" s="105"/>
      <c r="I2" s="106"/>
      <c r="J2" s="105"/>
      <c r="K2" s="108"/>
    </row>
    <row r="3" spans="1:12" ht="15.75" thickBot="1">
      <c r="A3" s="25" t="s">
        <v>152</v>
      </c>
      <c r="B3" s="51"/>
      <c r="C3" s="51"/>
      <c r="D3" s="10"/>
      <c r="E3" s="63" t="s">
        <v>164</v>
      </c>
      <c r="F3" s="58">
        <v>60</v>
      </c>
      <c r="G3" s="59" t="s">
        <v>11</v>
      </c>
      <c r="H3" s="142"/>
      <c r="I3" s="59" t="s">
        <v>13</v>
      </c>
      <c r="J3" s="58">
        <f t="shared" ref="J3:J13" si="0">F3*H3</f>
        <v>0</v>
      </c>
      <c r="K3" s="80"/>
    </row>
    <row r="4" spans="1:12">
      <c r="A4" s="53" t="s">
        <v>162</v>
      </c>
      <c r="B4" s="48"/>
      <c r="C4" s="48"/>
      <c r="D4" s="27"/>
      <c r="E4" s="65" t="s">
        <v>165</v>
      </c>
      <c r="F4" s="34">
        <v>15</v>
      </c>
      <c r="G4" s="35" t="s">
        <v>11</v>
      </c>
      <c r="H4" s="142"/>
      <c r="I4" s="35" t="s">
        <v>13</v>
      </c>
      <c r="J4" s="34">
        <f t="shared" si="0"/>
        <v>0</v>
      </c>
      <c r="K4" s="78"/>
    </row>
    <row r="5" spans="1:12">
      <c r="A5" s="53"/>
      <c r="B5" s="48"/>
      <c r="C5" s="48"/>
      <c r="D5" s="27"/>
      <c r="E5" s="64" t="s">
        <v>166</v>
      </c>
      <c r="F5" s="34">
        <v>20</v>
      </c>
      <c r="G5" s="35" t="s">
        <v>11</v>
      </c>
      <c r="H5" s="142"/>
      <c r="I5" s="35" t="s">
        <v>13</v>
      </c>
      <c r="J5" s="34">
        <f t="shared" si="0"/>
        <v>0</v>
      </c>
      <c r="K5" s="78"/>
      <c r="L5" t="s">
        <v>173</v>
      </c>
    </row>
    <row r="6" spans="1:12">
      <c r="A6" s="53" t="s">
        <v>163</v>
      </c>
      <c r="B6" s="48"/>
      <c r="C6" s="48"/>
      <c r="D6" s="27"/>
      <c r="E6" s="64" t="s">
        <v>102</v>
      </c>
      <c r="F6" s="34">
        <v>5</v>
      </c>
      <c r="G6" s="35" t="s">
        <v>11</v>
      </c>
      <c r="H6" s="142"/>
      <c r="I6" s="35" t="s">
        <v>13</v>
      </c>
      <c r="J6" s="34">
        <f t="shared" si="0"/>
        <v>0</v>
      </c>
      <c r="K6" s="78"/>
    </row>
    <row r="7" spans="1:12">
      <c r="A7" s="53"/>
      <c r="B7" s="48"/>
      <c r="C7" s="48"/>
      <c r="D7" s="27"/>
      <c r="E7" s="64" t="s">
        <v>103</v>
      </c>
      <c r="F7" s="34">
        <v>5</v>
      </c>
      <c r="G7" s="35" t="s">
        <v>11</v>
      </c>
      <c r="H7" s="142"/>
      <c r="I7" s="35" t="s">
        <v>13</v>
      </c>
      <c r="J7" s="34">
        <f t="shared" si="0"/>
        <v>0</v>
      </c>
      <c r="K7" s="78"/>
    </row>
    <row r="8" spans="1:12">
      <c r="A8" s="53"/>
      <c r="B8" s="48"/>
      <c r="C8" s="48"/>
      <c r="D8" s="27"/>
      <c r="E8" s="64" t="s">
        <v>157</v>
      </c>
      <c r="F8" s="34">
        <v>5</v>
      </c>
      <c r="G8" s="35" t="s">
        <v>11</v>
      </c>
      <c r="H8" s="142"/>
      <c r="I8" s="35" t="s">
        <v>13</v>
      </c>
      <c r="J8" s="34">
        <f t="shared" si="0"/>
        <v>0</v>
      </c>
      <c r="K8" s="78"/>
    </row>
    <row r="9" spans="1:12">
      <c r="A9" s="53"/>
      <c r="B9" s="48"/>
      <c r="C9" s="48"/>
      <c r="D9" s="27"/>
      <c r="E9" s="64" t="s">
        <v>104</v>
      </c>
      <c r="F9" s="34">
        <v>10</v>
      </c>
      <c r="G9" s="35" t="s">
        <v>11</v>
      </c>
      <c r="H9" s="142"/>
      <c r="I9" s="35" t="s">
        <v>13</v>
      </c>
      <c r="J9" s="34">
        <f t="shared" si="0"/>
        <v>0</v>
      </c>
      <c r="K9" s="78"/>
    </row>
    <row r="10" spans="1:12">
      <c r="A10" s="53"/>
      <c r="B10" s="48"/>
      <c r="C10" s="48"/>
      <c r="D10" s="27"/>
      <c r="E10" s="64" t="s">
        <v>158</v>
      </c>
      <c r="F10" s="34">
        <v>5</v>
      </c>
      <c r="G10" s="35" t="s">
        <v>11</v>
      </c>
      <c r="H10" s="142"/>
      <c r="I10" s="35" t="s">
        <v>13</v>
      </c>
      <c r="J10" s="34">
        <f t="shared" si="0"/>
        <v>0</v>
      </c>
      <c r="K10" s="78"/>
    </row>
    <row r="11" spans="1:12">
      <c r="A11" s="53"/>
      <c r="B11" s="48"/>
      <c r="C11" s="48"/>
      <c r="D11" s="27"/>
      <c r="E11" s="64" t="s">
        <v>159</v>
      </c>
      <c r="F11" s="34">
        <v>10</v>
      </c>
      <c r="G11" s="35" t="s">
        <v>11</v>
      </c>
      <c r="H11" s="142"/>
      <c r="I11" s="35" t="s">
        <v>13</v>
      </c>
      <c r="J11" s="34">
        <f t="shared" si="0"/>
        <v>0</v>
      </c>
      <c r="K11" s="78"/>
    </row>
    <row r="12" spans="1:12">
      <c r="A12" s="53"/>
      <c r="B12" s="48"/>
      <c r="C12" s="48"/>
      <c r="D12" s="27"/>
      <c r="E12" s="64" t="s">
        <v>167</v>
      </c>
      <c r="F12" s="34">
        <v>5</v>
      </c>
      <c r="G12" s="35" t="s">
        <v>11</v>
      </c>
      <c r="H12" s="142"/>
      <c r="I12" s="35" t="s">
        <v>13</v>
      </c>
      <c r="J12" s="34">
        <f t="shared" si="0"/>
        <v>0</v>
      </c>
      <c r="K12" s="78"/>
    </row>
    <row r="13" spans="1:12" ht="15.75" thickBot="1">
      <c r="A13" s="53"/>
      <c r="B13" s="48"/>
      <c r="C13" s="48"/>
      <c r="D13" s="27"/>
      <c r="E13" s="66" t="s">
        <v>168</v>
      </c>
      <c r="F13" s="37">
        <v>5</v>
      </c>
      <c r="G13" s="61" t="s">
        <v>11</v>
      </c>
      <c r="H13" s="142"/>
      <c r="I13" s="61" t="s">
        <v>13</v>
      </c>
      <c r="J13" s="37">
        <f t="shared" si="0"/>
        <v>0</v>
      </c>
      <c r="K13" s="79"/>
    </row>
    <row r="14" spans="1:12">
      <c r="A14" s="53"/>
      <c r="B14" s="48"/>
      <c r="C14" s="48"/>
      <c r="D14" s="27"/>
      <c r="E14" s="55" t="s">
        <v>230</v>
      </c>
      <c r="F14" s="55"/>
      <c r="G14" s="97"/>
      <c r="H14" s="55"/>
      <c r="I14" s="97"/>
      <c r="J14" s="55"/>
      <c r="K14" s="46"/>
    </row>
    <row r="15" spans="1:12">
      <c r="A15" s="53"/>
      <c r="B15" s="48"/>
      <c r="C15" s="48"/>
      <c r="D15" s="27"/>
      <c r="E15" s="64" t="s">
        <v>169</v>
      </c>
      <c r="F15" s="34">
        <v>10</v>
      </c>
      <c r="G15" s="35" t="s">
        <v>11</v>
      </c>
      <c r="H15" s="140"/>
      <c r="I15" s="35" t="s">
        <v>13</v>
      </c>
      <c r="J15" s="34">
        <f>F15*H15</f>
        <v>0</v>
      </c>
      <c r="K15" s="78"/>
    </row>
    <row r="16" spans="1:12">
      <c r="A16" s="53"/>
      <c r="B16" s="48"/>
      <c r="C16" s="48"/>
      <c r="D16" s="27"/>
      <c r="E16" s="64" t="s">
        <v>170</v>
      </c>
      <c r="F16" s="34">
        <v>15</v>
      </c>
      <c r="G16" s="35" t="s">
        <v>11</v>
      </c>
      <c r="H16" s="140"/>
      <c r="I16" s="35" t="s">
        <v>13</v>
      </c>
      <c r="J16" s="34">
        <f>F16*H16</f>
        <v>0</v>
      </c>
      <c r="K16" s="78"/>
    </row>
    <row r="17" spans="1:11" ht="15.75" thickBot="1">
      <c r="A17" s="53"/>
      <c r="B17" s="48"/>
      <c r="C17" s="48"/>
      <c r="D17" s="27"/>
      <c r="E17" s="66" t="s">
        <v>171</v>
      </c>
      <c r="F17" s="37">
        <v>15</v>
      </c>
      <c r="G17" s="61" t="s">
        <v>11</v>
      </c>
      <c r="H17" s="143"/>
      <c r="I17" s="61" t="s">
        <v>13</v>
      </c>
      <c r="J17" s="37">
        <f>F17*H17</f>
        <v>0</v>
      </c>
      <c r="K17" s="79"/>
    </row>
    <row r="18" spans="1:11">
      <c r="A18" s="53"/>
      <c r="B18" s="48"/>
      <c r="C18" s="48"/>
      <c r="D18" s="27"/>
      <c r="E18" s="105" t="s">
        <v>231</v>
      </c>
      <c r="F18" s="105"/>
      <c r="G18" s="106"/>
      <c r="H18" s="105"/>
      <c r="I18" s="106"/>
      <c r="J18" s="105"/>
      <c r="K18" s="107"/>
    </row>
    <row r="19" spans="1:11">
      <c r="A19" s="53"/>
      <c r="B19" s="48"/>
      <c r="C19" s="48"/>
      <c r="D19" s="27"/>
      <c r="E19" s="63" t="s">
        <v>135</v>
      </c>
      <c r="F19" s="58">
        <v>5</v>
      </c>
      <c r="G19" s="59" t="s">
        <v>11</v>
      </c>
      <c r="H19" s="140"/>
      <c r="I19" s="59" t="s">
        <v>13</v>
      </c>
      <c r="J19" s="58">
        <f>F19*H19</f>
        <v>0</v>
      </c>
      <c r="K19" s="90"/>
    </row>
    <row r="20" spans="1:11" ht="15.75" thickBot="1">
      <c r="A20" s="54"/>
      <c r="B20" s="62"/>
      <c r="C20" s="62"/>
      <c r="D20" s="11"/>
      <c r="E20" s="92" t="s">
        <v>172</v>
      </c>
      <c r="F20" s="75">
        <v>10</v>
      </c>
      <c r="G20" s="76" t="s">
        <v>11</v>
      </c>
      <c r="H20" s="140"/>
      <c r="I20" s="76" t="s">
        <v>13</v>
      </c>
      <c r="J20" s="75">
        <f>F20*H20</f>
        <v>0</v>
      </c>
      <c r="K20" s="77"/>
    </row>
    <row r="21" spans="1:11" ht="15.75" thickBot="1">
      <c r="A21" s="6" t="s">
        <v>174</v>
      </c>
      <c r="B21" s="7"/>
      <c r="C21" s="7"/>
      <c r="D21" s="7"/>
      <c r="E21" s="13"/>
      <c r="F21" s="13"/>
      <c r="G21" s="14"/>
      <c r="H21" s="19" t="s">
        <v>18</v>
      </c>
      <c r="I21" s="16"/>
      <c r="J21" s="17">
        <f>C2*D2+SUM(J3:J20)</f>
        <v>0</v>
      </c>
      <c r="K21" s="31"/>
    </row>
    <row r="22" spans="1:11" ht="15.75" thickBot="1"/>
    <row r="23" spans="1:11" ht="15.75" thickBot="1">
      <c r="A23" s="41" t="s">
        <v>6</v>
      </c>
      <c r="B23" s="12" t="s">
        <v>20</v>
      </c>
      <c r="C23" s="31" t="s">
        <v>10</v>
      </c>
      <c r="D23" s="5" t="s">
        <v>17</v>
      </c>
      <c r="E23" s="12" t="s">
        <v>7</v>
      </c>
      <c r="F23" s="31" t="s">
        <v>9</v>
      </c>
      <c r="G23" s="14" t="s">
        <v>11</v>
      </c>
      <c r="H23" s="31" t="s">
        <v>12</v>
      </c>
      <c r="I23" s="14" t="s">
        <v>13</v>
      </c>
      <c r="J23" s="31" t="s">
        <v>15</v>
      </c>
      <c r="K23" s="33" t="s">
        <v>46</v>
      </c>
    </row>
    <row r="24" spans="1:11" ht="15.75" thickBot="1">
      <c r="A24" s="26" t="s">
        <v>175</v>
      </c>
      <c r="B24" s="32">
        <v>1</v>
      </c>
      <c r="C24" s="27">
        <v>75</v>
      </c>
      <c r="D24" s="139"/>
      <c r="E24" s="104" t="s">
        <v>229</v>
      </c>
      <c r="F24" s="105"/>
      <c r="G24" s="106"/>
      <c r="H24" s="105"/>
      <c r="I24" s="106"/>
      <c r="J24" s="105"/>
      <c r="K24" s="108"/>
    </row>
    <row r="25" spans="1:11" ht="15.75" thickBot="1">
      <c r="A25" s="25" t="s">
        <v>32</v>
      </c>
      <c r="B25" s="51"/>
      <c r="C25" s="51"/>
      <c r="D25" s="10"/>
      <c r="E25" s="63" t="s">
        <v>135</v>
      </c>
      <c r="F25" s="58">
        <v>5</v>
      </c>
      <c r="G25" s="59" t="s">
        <v>11</v>
      </c>
      <c r="H25" s="140"/>
      <c r="I25" s="59" t="s">
        <v>13</v>
      </c>
      <c r="J25" s="58">
        <f>F25*H25</f>
        <v>0</v>
      </c>
      <c r="K25" s="80"/>
    </row>
    <row r="26" spans="1:11">
      <c r="A26" s="56" t="s">
        <v>177</v>
      </c>
      <c r="B26" s="55"/>
      <c r="C26" s="55"/>
      <c r="D26" s="27"/>
      <c r="E26" s="64" t="s">
        <v>136</v>
      </c>
      <c r="F26" s="34">
        <v>10</v>
      </c>
      <c r="G26" s="35" t="s">
        <v>11</v>
      </c>
      <c r="H26" s="140"/>
      <c r="I26" s="35" t="s">
        <v>13</v>
      </c>
      <c r="J26" s="34">
        <f>F26*H26</f>
        <v>0</v>
      </c>
      <c r="K26" s="78"/>
    </row>
    <row r="27" spans="1:11">
      <c r="A27" s="53"/>
      <c r="B27" s="48"/>
      <c r="C27" s="48"/>
      <c r="D27" s="27"/>
      <c r="E27" s="64" t="s">
        <v>81</v>
      </c>
      <c r="F27" s="34">
        <v>15</v>
      </c>
      <c r="G27" s="35" t="s">
        <v>11</v>
      </c>
      <c r="H27" s="140"/>
      <c r="I27" s="35" t="s">
        <v>13</v>
      </c>
      <c r="J27" s="34">
        <f>F27*H27</f>
        <v>0</v>
      </c>
      <c r="K27" s="78"/>
    </row>
    <row r="28" spans="1:11">
      <c r="A28" s="53"/>
      <c r="B28" s="48"/>
      <c r="C28" s="48"/>
      <c r="D28" s="27"/>
      <c r="E28" s="64" t="s">
        <v>101</v>
      </c>
      <c r="F28" s="34">
        <v>5</v>
      </c>
      <c r="G28" s="35" t="s">
        <v>11</v>
      </c>
      <c r="H28" s="140"/>
      <c r="I28" s="35" t="s">
        <v>13</v>
      </c>
      <c r="J28" s="34">
        <f>F28*H28</f>
        <v>0</v>
      </c>
      <c r="K28" s="78"/>
    </row>
    <row r="29" spans="1:11" ht="15.75" thickBot="1">
      <c r="A29" s="53"/>
      <c r="B29" s="48"/>
      <c r="C29" s="48"/>
      <c r="D29" s="27"/>
      <c r="E29" s="66" t="s">
        <v>176</v>
      </c>
      <c r="F29" s="37">
        <v>15</v>
      </c>
      <c r="G29" s="61" t="s">
        <v>11</v>
      </c>
      <c r="H29" s="143"/>
      <c r="I29" s="61" t="s">
        <v>13</v>
      </c>
      <c r="J29" s="37">
        <f>F29*H29</f>
        <v>0</v>
      </c>
      <c r="K29" s="79"/>
    </row>
    <row r="30" spans="1:11">
      <c r="A30" s="53"/>
      <c r="B30" s="48"/>
      <c r="C30" s="48"/>
      <c r="D30" s="27"/>
      <c r="E30" s="105" t="s">
        <v>226</v>
      </c>
      <c r="F30" s="105"/>
      <c r="G30" s="106"/>
      <c r="H30" s="105"/>
      <c r="I30" s="106"/>
      <c r="J30" s="105"/>
      <c r="K30" s="107"/>
    </row>
    <row r="31" spans="1:11">
      <c r="A31" s="53"/>
      <c r="B31" s="48"/>
      <c r="C31" s="48"/>
      <c r="D31" s="27"/>
      <c r="E31" s="63" t="s">
        <v>103</v>
      </c>
      <c r="F31" s="58">
        <v>5</v>
      </c>
      <c r="G31" s="59" t="s">
        <v>11</v>
      </c>
      <c r="H31" s="142"/>
      <c r="I31" s="59" t="s">
        <v>13</v>
      </c>
      <c r="J31" s="58">
        <f>F31*H31</f>
        <v>0</v>
      </c>
      <c r="K31" s="80"/>
    </row>
    <row r="32" spans="1:11" ht="15.75" thickBot="1">
      <c r="A32" s="54"/>
      <c r="B32" s="62"/>
      <c r="C32" s="62"/>
      <c r="D32" s="11"/>
      <c r="E32" s="92" t="s">
        <v>104</v>
      </c>
      <c r="F32" s="75">
        <v>10</v>
      </c>
      <c r="G32" s="76" t="s">
        <v>11</v>
      </c>
      <c r="H32" s="142"/>
      <c r="I32" s="76" t="s">
        <v>13</v>
      </c>
      <c r="J32" s="75">
        <f>F32*H32</f>
        <v>0</v>
      </c>
      <c r="K32" s="77"/>
    </row>
    <row r="33" spans="1:11" ht="15.75" thickBot="1">
      <c r="A33" s="6" t="s">
        <v>180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C24*D24+SUM(J25:J32)</f>
        <v>0</v>
      </c>
      <c r="K33" s="31"/>
    </row>
    <row r="35" spans="1:11" ht="15.75" thickBot="1"/>
    <row r="36" spans="1:11" ht="15.75" thickBot="1">
      <c r="A36" s="41" t="s">
        <v>6</v>
      </c>
      <c r="B36" s="12" t="s">
        <v>20</v>
      </c>
      <c r="C36" s="31" t="s">
        <v>10</v>
      </c>
      <c r="D36" s="5" t="s">
        <v>17</v>
      </c>
      <c r="E36" s="12" t="s">
        <v>7</v>
      </c>
      <c r="F36" s="31" t="s">
        <v>9</v>
      </c>
      <c r="G36" s="14" t="s">
        <v>11</v>
      </c>
      <c r="H36" s="31" t="s">
        <v>12</v>
      </c>
      <c r="I36" s="14" t="s">
        <v>13</v>
      </c>
      <c r="J36" s="31" t="s">
        <v>15</v>
      </c>
      <c r="K36" s="33" t="s">
        <v>46</v>
      </c>
    </row>
    <row r="37" spans="1:11" ht="15.75" thickBot="1">
      <c r="A37" s="26" t="s">
        <v>178</v>
      </c>
      <c r="B37" s="32" t="s">
        <v>99</v>
      </c>
      <c r="C37" s="27">
        <v>35</v>
      </c>
      <c r="D37" s="139"/>
      <c r="E37" s="104" t="s">
        <v>227</v>
      </c>
      <c r="F37" s="105"/>
      <c r="G37" s="106"/>
      <c r="H37" s="105"/>
      <c r="I37" s="106"/>
      <c r="J37" s="105"/>
      <c r="K37" s="108"/>
    </row>
    <row r="38" spans="1:11" ht="15.75" thickBot="1">
      <c r="A38" s="25" t="s">
        <v>32</v>
      </c>
      <c r="B38" s="51"/>
      <c r="C38" s="51"/>
      <c r="D38" s="10"/>
      <c r="E38" s="63" t="s">
        <v>135</v>
      </c>
      <c r="F38" s="58">
        <v>5</v>
      </c>
      <c r="G38" s="59" t="s">
        <v>11</v>
      </c>
      <c r="H38" s="140"/>
      <c r="I38" s="59" t="s">
        <v>13</v>
      </c>
      <c r="J38" s="58">
        <f>F38*H38</f>
        <v>0</v>
      </c>
      <c r="K38" s="80"/>
    </row>
    <row r="39" spans="1:11">
      <c r="A39" s="56" t="s">
        <v>181</v>
      </c>
      <c r="B39" s="55"/>
      <c r="C39" s="55"/>
      <c r="D39" s="27"/>
      <c r="E39" s="64" t="s">
        <v>136</v>
      </c>
      <c r="F39" s="34">
        <v>15</v>
      </c>
      <c r="G39" s="35" t="s">
        <v>11</v>
      </c>
      <c r="H39" s="140"/>
      <c r="I39" s="35" t="s">
        <v>13</v>
      </c>
      <c r="J39" s="34">
        <f>F39*H39</f>
        <v>0</v>
      </c>
      <c r="K39" s="78"/>
    </row>
    <row r="40" spans="1:11">
      <c r="A40" s="53"/>
      <c r="B40" s="48"/>
      <c r="C40" s="48"/>
      <c r="D40" s="27"/>
      <c r="E40" s="64" t="s">
        <v>81</v>
      </c>
      <c r="F40" s="34">
        <v>20</v>
      </c>
      <c r="G40" s="35" t="s">
        <v>11</v>
      </c>
      <c r="H40" s="140"/>
      <c r="I40" s="35" t="s">
        <v>13</v>
      </c>
      <c r="J40" s="34">
        <f>F40*H40</f>
        <v>0</v>
      </c>
      <c r="K40" s="78"/>
    </row>
    <row r="41" spans="1:11">
      <c r="A41" s="53"/>
      <c r="B41" s="48"/>
      <c r="C41" s="48"/>
      <c r="D41" s="27"/>
      <c r="E41" s="64" t="s">
        <v>101</v>
      </c>
      <c r="F41" s="34">
        <v>5</v>
      </c>
      <c r="G41" s="35" t="s">
        <v>11</v>
      </c>
      <c r="H41" s="140"/>
      <c r="I41" s="35" t="s">
        <v>13</v>
      </c>
      <c r="J41" s="34">
        <f>F41*H41</f>
        <v>0</v>
      </c>
      <c r="K41" s="78"/>
    </row>
    <row r="42" spans="1:11" ht="15.75" thickBot="1">
      <c r="A42" s="53"/>
      <c r="B42" s="48"/>
      <c r="C42" s="48"/>
      <c r="D42" s="27"/>
      <c r="E42" s="66" t="s">
        <v>179</v>
      </c>
      <c r="F42" s="37">
        <v>10</v>
      </c>
      <c r="G42" s="61" t="s">
        <v>11</v>
      </c>
      <c r="H42" s="143"/>
      <c r="I42" s="61" t="s">
        <v>13</v>
      </c>
      <c r="J42" s="37">
        <f>F42*H42</f>
        <v>0</v>
      </c>
      <c r="K42" s="79"/>
    </row>
    <row r="43" spans="1:11">
      <c r="A43" s="53"/>
      <c r="B43" s="48"/>
      <c r="C43" s="48"/>
      <c r="D43" s="27"/>
      <c r="E43" s="105" t="s">
        <v>228</v>
      </c>
      <c r="F43" s="105"/>
      <c r="G43" s="106"/>
      <c r="H43" s="105"/>
      <c r="I43" s="106"/>
      <c r="J43" s="105"/>
      <c r="K43" s="107"/>
    </row>
    <row r="44" spans="1:11">
      <c r="A44" s="53"/>
      <c r="B44" s="48"/>
      <c r="C44" s="48"/>
      <c r="D44" s="27"/>
      <c r="E44" s="63" t="s">
        <v>103</v>
      </c>
      <c r="F44" s="58">
        <v>5</v>
      </c>
      <c r="G44" s="59" t="s">
        <v>11</v>
      </c>
      <c r="H44" s="142"/>
      <c r="I44" s="59" t="s">
        <v>13</v>
      </c>
      <c r="J44" s="58">
        <f>F44*H44</f>
        <v>0</v>
      </c>
      <c r="K44" s="80"/>
    </row>
    <row r="45" spans="1:11" ht="15.75" thickBot="1">
      <c r="A45" s="54"/>
      <c r="B45" s="62"/>
      <c r="C45" s="62"/>
      <c r="D45" s="11"/>
      <c r="E45" s="92" t="s">
        <v>104</v>
      </c>
      <c r="F45" s="75">
        <v>10</v>
      </c>
      <c r="G45" s="76" t="s">
        <v>11</v>
      </c>
      <c r="H45" s="142"/>
      <c r="I45" s="76" t="s">
        <v>13</v>
      </c>
      <c r="J45" s="75">
        <f>F45*H45</f>
        <v>0</v>
      </c>
      <c r="K45" s="77"/>
    </row>
    <row r="46" spans="1:11" ht="15.75" thickBot="1">
      <c r="A46" s="6" t="s">
        <v>180</v>
      </c>
      <c r="B46" s="7"/>
      <c r="C46" s="7"/>
      <c r="D46" s="7"/>
      <c r="E46" s="13"/>
      <c r="F46" s="13"/>
      <c r="G46" s="14"/>
      <c r="H46" s="19" t="s">
        <v>18</v>
      </c>
      <c r="I46" s="16"/>
      <c r="J46" s="17">
        <f>C37*D37+SUM(J38:J45)</f>
        <v>0</v>
      </c>
      <c r="K46" s="31"/>
    </row>
    <row r="48" spans="1:11" ht="15.75" thickBot="1"/>
    <row r="49" spans="1:11" ht="15.75" thickBot="1">
      <c r="A49" s="41" t="s">
        <v>6</v>
      </c>
      <c r="B49" s="12" t="s">
        <v>20</v>
      </c>
      <c r="C49" s="31" t="s">
        <v>10</v>
      </c>
      <c r="D49" s="5" t="s">
        <v>17</v>
      </c>
      <c r="E49" s="2" t="s">
        <v>7</v>
      </c>
      <c r="F49" s="10" t="s">
        <v>9</v>
      </c>
      <c r="G49" s="4" t="s">
        <v>11</v>
      </c>
      <c r="H49" s="10" t="s">
        <v>12</v>
      </c>
      <c r="I49" s="4" t="s">
        <v>13</v>
      </c>
      <c r="J49" s="10" t="s">
        <v>15</v>
      </c>
      <c r="K49" s="30" t="s">
        <v>46</v>
      </c>
    </row>
    <row r="50" spans="1:11" ht="15.75" thickBot="1">
      <c r="A50" s="24" t="s">
        <v>182</v>
      </c>
      <c r="B50" s="6" t="s">
        <v>183</v>
      </c>
      <c r="C50" s="11">
        <v>25</v>
      </c>
      <c r="D50" s="139"/>
      <c r="E50" s="93" t="s">
        <v>216</v>
      </c>
      <c r="F50" s="94"/>
      <c r="G50" s="95"/>
      <c r="H50" s="94"/>
      <c r="I50" s="95"/>
      <c r="J50" s="94"/>
      <c r="K50" s="96"/>
    </row>
    <row r="51" spans="1:11" ht="15.75" thickBot="1">
      <c r="A51" s="52" t="s">
        <v>32</v>
      </c>
      <c r="B51" s="52" t="s">
        <v>52</v>
      </c>
      <c r="C51" s="52"/>
      <c r="D51" s="2"/>
      <c r="E51" s="70" t="s">
        <v>190</v>
      </c>
      <c r="F51" s="34">
        <v>5</v>
      </c>
      <c r="G51" s="35" t="s">
        <v>11</v>
      </c>
      <c r="H51" s="140"/>
      <c r="I51" s="35" t="s">
        <v>13</v>
      </c>
      <c r="J51" s="34">
        <f>F51*H51</f>
        <v>0</v>
      </c>
      <c r="K51" s="78"/>
    </row>
    <row r="52" spans="1:11">
      <c r="A52" s="91" t="s">
        <v>31</v>
      </c>
      <c r="B52" s="45" t="s">
        <v>37</v>
      </c>
      <c r="C52" s="45" t="s">
        <v>186</v>
      </c>
      <c r="D52" s="20"/>
      <c r="E52" s="70" t="s">
        <v>191</v>
      </c>
      <c r="F52" s="34">
        <v>5</v>
      </c>
      <c r="G52" s="35" t="s">
        <v>11</v>
      </c>
      <c r="H52" s="140"/>
      <c r="I52" s="35" t="s">
        <v>13</v>
      </c>
      <c r="J52" s="34">
        <f>F52*H52</f>
        <v>0</v>
      </c>
      <c r="K52" s="78"/>
    </row>
    <row r="53" spans="1:11" ht="15.75" thickBot="1">
      <c r="A53" s="53" t="s">
        <v>184</v>
      </c>
      <c r="B53" s="44" t="s">
        <v>38</v>
      </c>
      <c r="C53" s="44" t="s">
        <v>187</v>
      </c>
      <c r="D53" s="20"/>
      <c r="E53" s="86" t="s">
        <v>192</v>
      </c>
      <c r="F53" s="37">
        <v>5</v>
      </c>
      <c r="G53" s="61" t="s">
        <v>11</v>
      </c>
      <c r="H53" s="140"/>
      <c r="I53" s="61" t="s">
        <v>13</v>
      </c>
      <c r="J53" s="37">
        <f>F53*H53</f>
        <v>0</v>
      </c>
      <c r="K53" s="79"/>
    </row>
    <row r="54" spans="1:11">
      <c r="A54" s="53"/>
      <c r="B54" s="44"/>
      <c r="C54" s="44"/>
      <c r="D54" s="20"/>
      <c r="E54" s="56" t="s">
        <v>217</v>
      </c>
      <c r="F54" s="55"/>
      <c r="G54" s="97"/>
      <c r="H54" s="55"/>
      <c r="I54" s="97"/>
      <c r="J54" s="55"/>
      <c r="K54" s="46"/>
    </row>
    <row r="55" spans="1:11" ht="15.75" thickBot="1">
      <c r="A55" s="53" t="s">
        <v>185</v>
      </c>
      <c r="B55" s="44" t="s">
        <v>39</v>
      </c>
      <c r="C55" s="44" t="s">
        <v>188</v>
      </c>
      <c r="D55" s="20"/>
      <c r="E55" s="74" t="s">
        <v>193</v>
      </c>
      <c r="F55" s="75">
        <v>5</v>
      </c>
      <c r="G55" s="76" t="s">
        <v>11</v>
      </c>
      <c r="H55" s="137"/>
      <c r="I55" s="76" t="s">
        <v>13</v>
      </c>
      <c r="J55" s="75">
        <f>F55*H55</f>
        <v>0</v>
      </c>
      <c r="K55" s="77"/>
    </row>
    <row r="56" spans="1:11">
      <c r="A56" s="53"/>
      <c r="B56" s="44"/>
      <c r="C56" s="44" t="s">
        <v>189</v>
      </c>
      <c r="D56" s="20"/>
      <c r="E56" s="98" t="s">
        <v>218</v>
      </c>
      <c r="F56" s="99"/>
      <c r="G56" s="100"/>
      <c r="H56" s="99"/>
      <c r="I56" s="100"/>
      <c r="J56" s="99"/>
      <c r="K56" s="101"/>
    </row>
    <row r="57" spans="1:11" ht="15.75" thickBot="1">
      <c r="A57" s="53"/>
      <c r="B57" s="44"/>
      <c r="C57" s="44"/>
      <c r="D57" s="20"/>
      <c r="E57" s="74" t="s">
        <v>194</v>
      </c>
      <c r="F57" s="75">
        <v>135</v>
      </c>
      <c r="G57" s="76" t="s">
        <v>11</v>
      </c>
      <c r="H57" s="137"/>
      <c r="I57" s="76" t="s">
        <v>13</v>
      </c>
      <c r="J57" s="75">
        <f>F57*H57</f>
        <v>0</v>
      </c>
      <c r="K57" s="77"/>
    </row>
    <row r="58" spans="1:11">
      <c r="A58" s="53"/>
      <c r="B58" s="44"/>
      <c r="C58" s="44"/>
      <c r="D58" s="20"/>
      <c r="E58" s="56" t="s">
        <v>219</v>
      </c>
      <c r="F58" s="55"/>
      <c r="G58" s="97"/>
      <c r="H58" s="55"/>
      <c r="I58" s="97"/>
      <c r="J58" s="55"/>
      <c r="K58" s="46"/>
    </row>
    <row r="59" spans="1:11" ht="15.75" thickBot="1">
      <c r="A59" s="53"/>
      <c r="B59" s="44"/>
      <c r="C59" s="44"/>
      <c r="D59" s="20"/>
      <c r="E59" s="70" t="s">
        <v>195</v>
      </c>
      <c r="F59" s="34">
        <v>30</v>
      </c>
      <c r="G59" s="35" t="s">
        <v>11</v>
      </c>
      <c r="H59" s="137"/>
      <c r="I59" s="35" t="s">
        <v>13</v>
      </c>
      <c r="J59" s="34">
        <f>F59*H59</f>
        <v>0</v>
      </c>
      <c r="K59" s="78"/>
    </row>
    <row r="60" spans="1:11" ht="15.75" thickBot="1">
      <c r="A60" s="53"/>
      <c r="B60" s="44"/>
      <c r="C60" s="44"/>
      <c r="D60" s="20"/>
      <c r="E60" s="74" t="s">
        <v>196</v>
      </c>
      <c r="F60" s="75">
        <v>5</v>
      </c>
      <c r="G60" s="76" t="s">
        <v>11</v>
      </c>
      <c r="H60" s="137"/>
      <c r="I60" s="76" t="s">
        <v>13</v>
      </c>
      <c r="J60" s="75">
        <f>F60*H60</f>
        <v>0</v>
      </c>
      <c r="K60" s="77"/>
    </row>
    <row r="61" spans="1:11">
      <c r="A61" s="53"/>
      <c r="B61" s="44"/>
      <c r="C61" s="44"/>
      <c r="D61" s="20"/>
      <c r="E61" s="56" t="s">
        <v>220</v>
      </c>
      <c r="F61" s="55"/>
      <c r="G61" s="97"/>
      <c r="H61" s="55"/>
      <c r="I61" s="97"/>
      <c r="J61" s="55"/>
      <c r="K61" s="46"/>
    </row>
    <row r="62" spans="1:11" ht="15.75" thickBot="1">
      <c r="A62" s="50"/>
      <c r="B62" s="52"/>
      <c r="C62" s="52"/>
      <c r="D62" s="1"/>
      <c r="E62" s="74" t="s">
        <v>197</v>
      </c>
      <c r="F62" s="75">
        <v>5</v>
      </c>
      <c r="G62" s="76" t="s">
        <v>11</v>
      </c>
      <c r="H62" s="137"/>
      <c r="I62" s="76" t="s">
        <v>13</v>
      </c>
      <c r="J62" s="75">
        <f>F62*H62</f>
        <v>0</v>
      </c>
      <c r="K62" s="77"/>
    </row>
    <row r="63" spans="1:11" ht="15.75" thickBot="1">
      <c r="A63" s="12" t="s">
        <v>110</v>
      </c>
      <c r="B63" s="13"/>
      <c r="C63" s="13"/>
      <c r="D63" s="13"/>
      <c r="E63" s="7"/>
      <c r="F63" s="7"/>
      <c r="G63" s="8"/>
      <c r="H63" s="38" t="s">
        <v>18</v>
      </c>
      <c r="I63" s="40"/>
      <c r="J63" s="39">
        <f>C50*D50+SUM(J51:J62)</f>
        <v>0</v>
      </c>
      <c r="K63" s="11"/>
    </row>
    <row r="65" spans="1:11" ht="15.75" thickBot="1"/>
    <row r="66" spans="1:11" ht="15.75" thickBot="1">
      <c r="A66" s="41" t="s">
        <v>6</v>
      </c>
      <c r="B66" s="12" t="s">
        <v>20</v>
      </c>
      <c r="C66" s="31" t="s">
        <v>10</v>
      </c>
      <c r="D66" s="5" t="s">
        <v>17</v>
      </c>
      <c r="E66" s="2" t="s">
        <v>7</v>
      </c>
      <c r="F66" s="10" t="s">
        <v>9</v>
      </c>
      <c r="G66" s="4" t="s">
        <v>11</v>
      </c>
      <c r="H66" s="10" t="s">
        <v>12</v>
      </c>
      <c r="I66" s="4" t="s">
        <v>13</v>
      </c>
      <c r="J66" s="10" t="s">
        <v>15</v>
      </c>
      <c r="K66" s="30" t="s">
        <v>46</v>
      </c>
    </row>
    <row r="67" spans="1:11" ht="15.75" thickBot="1">
      <c r="A67" s="24" t="s">
        <v>198</v>
      </c>
      <c r="B67" s="6" t="s">
        <v>99</v>
      </c>
      <c r="C67" s="11">
        <v>20</v>
      </c>
      <c r="D67" s="139"/>
      <c r="E67" s="56" t="s">
        <v>221</v>
      </c>
      <c r="F67" s="55"/>
      <c r="G67" s="97"/>
      <c r="H67" s="55"/>
      <c r="I67" s="97"/>
      <c r="J67" s="55"/>
      <c r="K67" s="102"/>
    </row>
    <row r="68" spans="1:11" ht="15.75" thickBot="1">
      <c r="A68" s="52" t="s">
        <v>32</v>
      </c>
      <c r="B68" s="52" t="s">
        <v>52</v>
      </c>
      <c r="C68" s="52"/>
      <c r="D68" s="2"/>
      <c r="E68" s="70" t="s">
        <v>202</v>
      </c>
      <c r="F68" s="34">
        <v>0</v>
      </c>
      <c r="G68" s="35" t="s">
        <v>11</v>
      </c>
      <c r="H68" s="140"/>
      <c r="I68" s="35" t="s">
        <v>13</v>
      </c>
      <c r="J68" s="34">
        <f>F68*H68</f>
        <v>0</v>
      </c>
      <c r="K68" s="78"/>
    </row>
    <row r="69" spans="1:11">
      <c r="A69" s="45" t="s">
        <v>148</v>
      </c>
      <c r="B69" s="44" t="s">
        <v>143</v>
      </c>
      <c r="C69" s="44"/>
      <c r="D69" s="32"/>
      <c r="E69" s="70" t="s">
        <v>203</v>
      </c>
      <c r="F69" s="34">
        <v>5</v>
      </c>
      <c r="G69" s="35" t="s">
        <v>11</v>
      </c>
      <c r="H69" s="140"/>
      <c r="I69" s="35" t="s">
        <v>13</v>
      </c>
      <c r="J69" s="34">
        <f>F69*H69</f>
        <v>0</v>
      </c>
      <c r="K69" s="78"/>
    </row>
    <row r="70" spans="1:11" ht="15.75" thickBot="1">
      <c r="A70" s="44" t="s">
        <v>199</v>
      </c>
      <c r="B70" s="44" t="s">
        <v>199</v>
      </c>
      <c r="C70" s="44"/>
      <c r="D70" s="32"/>
      <c r="E70" s="86" t="s">
        <v>204</v>
      </c>
      <c r="F70" s="37">
        <v>10</v>
      </c>
      <c r="G70" s="61" t="s">
        <v>11</v>
      </c>
      <c r="H70" s="143"/>
      <c r="I70" s="61" t="s">
        <v>13</v>
      </c>
      <c r="J70" s="37">
        <f>F70*H70</f>
        <v>0</v>
      </c>
      <c r="K70" s="79"/>
    </row>
    <row r="71" spans="1:11" ht="15.75" thickBot="1">
      <c r="A71" s="53"/>
      <c r="B71" s="44"/>
      <c r="C71" s="47"/>
      <c r="D71" s="32"/>
      <c r="E71" s="56" t="s">
        <v>222</v>
      </c>
      <c r="F71" s="55"/>
      <c r="G71" s="97"/>
      <c r="H71" s="55"/>
      <c r="I71" s="97"/>
      <c r="J71" s="55"/>
      <c r="K71" s="46"/>
    </row>
    <row r="72" spans="1:11">
      <c r="A72" s="56" t="s">
        <v>145</v>
      </c>
      <c r="B72" s="45" t="s">
        <v>145</v>
      </c>
      <c r="C72" s="47"/>
      <c r="D72" s="32"/>
      <c r="E72" s="70" t="s">
        <v>193</v>
      </c>
      <c r="F72" s="34">
        <v>3</v>
      </c>
      <c r="G72" s="35" t="s">
        <v>11</v>
      </c>
      <c r="H72" s="140"/>
      <c r="I72" s="35" t="s">
        <v>13</v>
      </c>
      <c r="J72" s="34">
        <f>F72*H72</f>
        <v>0</v>
      </c>
      <c r="K72" s="78" t="s">
        <v>85</v>
      </c>
    </row>
    <row r="73" spans="1:11" ht="15.75" thickBot="1">
      <c r="A73" s="53" t="s">
        <v>146</v>
      </c>
      <c r="B73" s="44" t="s">
        <v>37</v>
      </c>
      <c r="C73" s="47"/>
      <c r="D73" s="32"/>
      <c r="E73" s="86" t="s">
        <v>205</v>
      </c>
      <c r="F73" s="37">
        <v>3</v>
      </c>
      <c r="G73" s="61" t="s">
        <v>11</v>
      </c>
      <c r="H73" s="143"/>
      <c r="I73" s="61" t="s">
        <v>13</v>
      </c>
      <c r="J73" s="37">
        <f>F73*H73</f>
        <v>0</v>
      </c>
      <c r="K73" s="79" t="s">
        <v>206</v>
      </c>
    </row>
    <row r="74" spans="1:11">
      <c r="A74" s="53" t="s">
        <v>48</v>
      </c>
      <c r="B74" s="44"/>
      <c r="C74" s="47"/>
      <c r="D74" s="32"/>
      <c r="E74" s="56" t="s">
        <v>223</v>
      </c>
      <c r="F74" s="55"/>
      <c r="G74" s="97"/>
      <c r="H74" s="55"/>
      <c r="I74" s="97"/>
      <c r="J74" s="55"/>
      <c r="K74" s="46"/>
    </row>
    <row r="75" spans="1:11">
      <c r="A75" s="53" t="s">
        <v>200</v>
      </c>
      <c r="B75" s="44"/>
      <c r="C75" s="47"/>
      <c r="D75" s="32"/>
      <c r="E75" s="70" t="s">
        <v>142</v>
      </c>
      <c r="F75" s="34">
        <v>10</v>
      </c>
      <c r="G75" s="35" t="s">
        <v>11</v>
      </c>
      <c r="H75" s="140"/>
      <c r="I75" s="35" t="s">
        <v>13</v>
      </c>
      <c r="J75" s="34">
        <f>F75*H75</f>
        <v>0</v>
      </c>
      <c r="K75" s="78"/>
    </row>
    <row r="76" spans="1:11" ht="15.75" thickBot="1">
      <c r="A76" s="54"/>
      <c r="B76" s="52"/>
      <c r="C76" s="47"/>
      <c r="D76" s="32"/>
      <c r="E76" s="74" t="s">
        <v>207</v>
      </c>
      <c r="F76" s="75">
        <v>5</v>
      </c>
      <c r="G76" s="76" t="s">
        <v>11</v>
      </c>
      <c r="H76" s="137"/>
      <c r="I76" s="76" t="s">
        <v>13</v>
      </c>
      <c r="J76" s="75">
        <f>F76*H76</f>
        <v>0</v>
      </c>
      <c r="K76" s="77" t="s">
        <v>208</v>
      </c>
    </row>
    <row r="77" spans="1:11" ht="15.75" thickBot="1">
      <c r="A77" s="12" t="s">
        <v>201</v>
      </c>
      <c r="B77" s="13"/>
      <c r="C77" s="13"/>
      <c r="D77" s="13"/>
      <c r="E77" s="13"/>
      <c r="F77" s="13"/>
      <c r="G77" s="14"/>
      <c r="H77" s="19" t="s">
        <v>18</v>
      </c>
      <c r="I77" s="16"/>
      <c r="J77" s="17">
        <f>C67*D67+SUM(J68:J76)</f>
        <v>0</v>
      </c>
      <c r="K77" s="15"/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2" t="s">
        <v>7</v>
      </c>
      <c r="F80" s="10" t="s">
        <v>9</v>
      </c>
      <c r="G80" s="4" t="s">
        <v>11</v>
      </c>
      <c r="H80" s="10" t="s">
        <v>12</v>
      </c>
      <c r="I80" s="4" t="s">
        <v>13</v>
      </c>
      <c r="J80" s="10" t="s">
        <v>15</v>
      </c>
      <c r="K80" s="30" t="s">
        <v>46</v>
      </c>
    </row>
    <row r="81" spans="1:11" ht="15.75" thickBot="1">
      <c r="A81" s="24" t="s">
        <v>209</v>
      </c>
      <c r="B81" s="32">
        <v>1</v>
      </c>
      <c r="C81" s="27">
        <v>35</v>
      </c>
      <c r="D81" s="138"/>
      <c r="E81" s="55" t="s">
        <v>224</v>
      </c>
      <c r="F81" s="55"/>
      <c r="G81" s="97"/>
      <c r="H81" s="55"/>
      <c r="I81" s="97"/>
      <c r="J81" s="55"/>
      <c r="K81" s="102"/>
    </row>
    <row r="82" spans="1:11" ht="15.75" thickBot="1">
      <c r="A82" s="54" t="s">
        <v>52</v>
      </c>
      <c r="B82" s="25" t="s">
        <v>152</v>
      </c>
      <c r="C82" s="43"/>
      <c r="D82" s="27"/>
      <c r="E82" s="64" t="s">
        <v>215</v>
      </c>
      <c r="F82" s="34">
        <v>70</v>
      </c>
      <c r="G82" s="35" t="s">
        <v>11</v>
      </c>
      <c r="H82" s="140"/>
      <c r="I82" s="35" t="s">
        <v>13</v>
      </c>
      <c r="J82" s="34">
        <f>F82*H82</f>
        <v>0</v>
      </c>
      <c r="K82" s="78"/>
    </row>
    <row r="83" spans="1:11" ht="15.75" thickBot="1">
      <c r="A83" s="53" t="s">
        <v>210</v>
      </c>
      <c r="B83" s="53" t="s">
        <v>212</v>
      </c>
      <c r="C83" s="47"/>
      <c r="D83" s="27"/>
      <c r="E83" s="92" t="s">
        <v>101</v>
      </c>
      <c r="F83" s="75">
        <v>15</v>
      </c>
      <c r="G83" s="76" t="s">
        <v>11</v>
      </c>
      <c r="H83" s="140"/>
      <c r="I83" s="76" t="s">
        <v>13</v>
      </c>
      <c r="J83" s="75">
        <f>F83*H83</f>
        <v>0</v>
      </c>
      <c r="K83" s="77"/>
    </row>
    <row r="84" spans="1:11">
      <c r="A84" s="53"/>
      <c r="B84" s="53" t="s">
        <v>211</v>
      </c>
      <c r="C84" s="47"/>
      <c r="D84" s="27"/>
      <c r="E84" s="105" t="s">
        <v>225</v>
      </c>
      <c r="F84" s="105"/>
      <c r="G84" s="106"/>
      <c r="H84" s="105"/>
      <c r="I84" s="106"/>
      <c r="J84" s="105"/>
      <c r="K84" s="107"/>
    </row>
    <row r="85" spans="1:11">
      <c r="A85" s="53"/>
      <c r="B85" s="53"/>
      <c r="C85" s="47"/>
      <c r="D85" s="27"/>
      <c r="E85" s="63" t="s">
        <v>135</v>
      </c>
      <c r="F85" s="58">
        <v>5</v>
      </c>
      <c r="G85" s="59" t="s">
        <v>11</v>
      </c>
      <c r="H85" s="140"/>
      <c r="I85" s="59" t="s">
        <v>13</v>
      </c>
      <c r="J85" s="58">
        <f>F85*H85</f>
        <v>0</v>
      </c>
      <c r="K85" s="80"/>
    </row>
    <row r="86" spans="1:11" ht="15.75" thickBot="1">
      <c r="A86" s="53"/>
      <c r="B86" s="53" t="s">
        <v>213</v>
      </c>
      <c r="C86" s="47"/>
      <c r="D86" s="27"/>
      <c r="E86" s="92" t="s">
        <v>136</v>
      </c>
      <c r="F86" s="75">
        <v>10</v>
      </c>
      <c r="G86" s="76" t="s">
        <v>11</v>
      </c>
      <c r="H86" s="140"/>
      <c r="I86" s="76" t="s">
        <v>13</v>
      </c>
      <c r="J86" s="75">
        <f>F86*H86</f>
        <v>0</v>
      </c>
      <c r="K86" s="77"/>
    </row>
    <row r="87" spans="1:11">
      <c r="A87" s="53"/>
      <c r="B87" s="53" t="s">
        <v>214</v>
      </c>
      <c r="C87" s="47"/>
      <c r="D87" s="27"/>
      <c r="E87" s="48" t="s">
        <v>226</v>
      </c>
      <c r="F87" s="48"/>
      <c r="G87" s="71"/>
      <c r="H87" s="48"/>
      <c r="I87" s="71"/>
      <c r="J87" s="48"/>
      <c r="K87" s="47"/>
    </row>
    <row r="88" spans="1:11">
      <c r="A88" s="53"/>
      <c r="B88" s="53"/>
      <c r="C88" s="47"/>
      <c r="D88" s="27"/>
      <c r="E88" s="65" t="s">
        <v>165</v>
      </c>
      <c r="F88" s="34">
        <v>10</v>
      </c>
      <c r="G88" s="35" t="s">
        <v>11</v>
      </c>
      <c r="H88" s="140"/>
      <c r="I88" s="35" t="s">
        <v>13</v>
      </c>
      <c r="J88" s="34">
        <f t="shared" ref="J88:J96" si="1">F88*H88</f>
        <v>0</v>
      </c>
      <c r="K88" s="78"/>
    </row>
    <row r="89" spans="1:11">
      <c r="A89" s="53"/>
      <c r="B89" s="53"/>
      <c r="C89" s="47"/>
      <c r="D89" s="27"/>
      <c r="E89" s="64" t="s">
        <v>102</v>
      </c>
      <c r="F89" s="34">
        <v>5</v>
      </c>
      <c r="G89" s="35" t="s">
        <v>11</v>
      </c>
      <c r="H89" s="140"/>
      <c r="I89" s="35" t="s">
        <v>13</v>
      </c>
      <c r="J89" s="34">
        <f t="shared" si="1"/>
        <v>0</v>
      </c>
      <c r="K89" s="78"/>
    </row>
    <row r="90" spans="1:11">
      <c r="A90" s="53"/>
      <c r="B90" s="53"/>
      <c r="C90" s="47"/>
      <c r="D90" s="27"/>
      <c r="E90" s="64" t="s">
        <v>103</v>
      </c>
      <c r="F90" s="34">
        <v>5</v>
      </c>
      <c r="G90" s="35" t="s">
        <v>11</v>
      </c>
      <c r="H90" s="140"/>
      <c r="I90" s="35" t="s">
        <v>13</v>
      </c>
      <c r="J90" s="34">
        <f t="shared" si="1"/>
        <v>0</v>
      </c>
      <c r="K90" s="78"/>
    </row>
    <row r="91" spans="1:11">
      <c r="A91" s="53"/>
      <c r="B91" s="53"/>
      <c r="C91" s="47"/>
      <c r="D91" s="27"/>
      <c r="E91" s="64" t="s">
        <v>157</v>
      </c>
      <c r="F91" s="34">
        <v>5</v>
      </c>
      <c r="G91" s="35" t="s">
        <v>11</v>
      </c>
      <c r="H91" s="140"/>
      <c r="I91" s="35" t="s">
        <v>13</v>
      </c>
      <c r="J91" s="34">
        <f t="shared" si="1"/>
        <v>0</v>
      </c>
      <c r="K91" s="78"/>
    </row>
    <row r="92" spans="1:11">
      <c r="A92" s="53"/>
      <c r="B92" s="53"/>
      <c r="C92" s="47"/>
      <c r="D92" s="27"/>
      <c r="E92" s="64" t="s">
        <v>104</v>
      </c>
      <c r="F92" s="34">
        <v>10</v>
      </c>
      <c r="G92" s="35" t="s">
        <v>11</v>
      </c>
      <c r="H92" s="140"/>
      <c r="I92" s="35" t="s">
        <v>13</v>
      </c>
      <c r="J92" s="34">
        <f t="shared" si="1"/>
        <v>0</v>
      </c>
      <c r="K92" s="78"/>
    </row>
    <row r="93" spans="1:11">
      <c r="A93" s="53"/>
      <c r="B93" s="53"/>
      <c r="C93" s="47"/>
      <c r="D93" s="27"/>
      <c r="E93" s="64" t="s">
        <v>158</v>
      </c>
      <c r="F93" s="34">
        <v>5</v>
      </c>
      <c r="G93" s="35" t="s">
        <v>11</v>
      </c>
      <c r="H93" s="140"/>
      <c r="I93" s="35" t="s">
        <v>13</v>
      </c>
      <c r="J93" s="34">
        <f t="shared" si="1"/>
        <v>0</v>
      </c>
      <c r="K93" s="78"/>
    </row>
    <row r="94" spans="1:11">
      <c r="A94" s="53"/>
      <c r="B94" s="53"/>
      <c r="C94" s="47"/>
      <c r="D94" s="27"/>
      <c r="E94" s="64" t="s">
        <v>159</v>
      </c>
      <c r="F94" s="34">
        <v>10</v>
      </c>
      <c r="G94" s="35" t="s">
        <v>11</v>
      </c>
      <c r="H94" s="140"/>
      <c r="I94" s="35" t="s">
        <v>13</v>
      </c>
      <c r="J94" s="34">
        <f t="shared" si="1"/>
        <v>0</v>
      </c>
      <c r="K94" s="78"/>
    </row>
    <row r="95" spans="1:11">
      <c r="A95" s="53"/>
      <c r="B95" s="53"/>
      <c r="C95" s="47"/>
      <c r="D95" s="27"/>
      <c r="E95" s="64" t="s">
        <v>160</v>
      </c>
      <c r="F95" s="34">
        <v>5</v>
      </c>
      <c r="G95" s="35" t="s">
        <v>11</v>
      </c>
      <c r="H95" s="140"/>
      <c r="I95" s="35" t="s">
        <v>13</v>
      </c>
      <c r="J95" s="34">
        <f t="shared" si="1"/>
        <v>0</v>
      </c>
      <c r="K95" s="78"/>
    </row>
    <row r="96" spans="1:11" ht="15.75" thickBot="1">
      <c r="A96" s="53"/>
      <c r="B96" s="54"/>
      <c r="C96" s="57"/>
      <c r="D96" s="11"/>
      <c r="E96" s="92" t="s">
        <v>167</v>
      </c>
      <c r="F96" s="75">
        <v>5</v>
      </c>
      <c r="G96" s="76" t="s">
        <v>11</v>
      </c>
      <c r="H96" s="140"/>
      <c r="I96" s="76" t="s">
        <v>13</v>
      </c>
      <c r="J96" s="75">
        <f t="shared" si="1"/>
        <v>0</v>
      </c>
      <c r="K96" s="77"/>
    </row>
    <row r="97" spans="1:11" ht="15.75" thickBot="1">
      <c r="A97" s="12" t="s">
        <v>233</v>
      </c>
      <c r="B97" s="7"/>
      <c r="C97" s="7"/>
      <c r="D97" s="13"/>
      <c r="E97" s="7"/>
      <c r="F97" s="7"/>
      <c r="G97" s="8"/>
      <c r="H97" s="38" t="s">
        <v>18</v>
      </c>
      <c r="I97" s="40"/>
      <c r="J97" s="39">
        <f>C81*D81+SUM(J82:J96)</f>
        <v>0</v>
      </c>
      <c r="K97" s="11"/>
    </row>
  </sheetData>
  <sheetProtection password="8713" sheet="1" objects="1" scenarios="1"/>
  <dataValidations count="13">
    <dataValidation type="custom" showInputMessage="1" showErrorMessage="1" sqref="H85:H86">
      <formula1>SUM($H$85:$H$86)&lt;=2</formula1>
    </dataValidation>
    <dataValidation type="custom" showInputMessage="1" showErrorMessage="1" sqref="H82:H83">
      <formula1>SUM($H$82:$H$83)&lt;=1</formula1>
    </dataValidation>
    <dataValidation type="whole" allowBlank="1" showInputMessage="1" showErrorMessage="1" sqref="H73">
      <formula1>1</formula1>
      <formula2>6</formula2>
    </dataValidation>
    <dataValidation type="whole" allowBlank="1" showInputMessage="1" showErrorMessage="1" sqref="H51:H53">
      <formula1>1</formula1>
      <formula2>10</formula2>
    </dataValidation>
    <dataValidation type="custom" showInputMessage="1" showErrorMessage="1" sqref="H38:H42">
      <formula1>SUM($H$38:$H$42)&lt;=3</formula1>
    </dataValidation>
    <dataValidation type="custom" showInputMessage="1" showErrorMessage="1" sqref="H25:H29">
      <formula1>SUM($H$25:$H$29)&lt;=2</formula1>
    </dataValidation>
    <dataValidation type="custom" allowBlank="1" showInputMessage="1" showErrorMessage="1" sqref="H19:H20">
      <formula1>SUM($H$19:$H$20)&lt;=4</formula1>
    </dataValidation>
    <dataValidation type="custom" showInputMessage="1" showErrorMessage="1" sqref="H16 H69">
      <formula1>AND(H15="",H17="",OR(H16=1,H16=2,H16=3))</formula1>
    </dataValidation>
    <dataValidation type="custom" showInputMessage="1" showErrorMessage="1" sqref="H15 H68">
      <formula1>AND(H16="",H17="",OR(H15=1,H15=2,H15=3))</formula1>
    </dataValidation>
    <dataValidation type="custom" showInputMessage="1" showErrorMessage="1" sqref="H17 H70">
      <formula1>AND(H15="",H16="",OR(H17=1,H17=2,H17=3))</formula1>
    </dataValidation>
    <dataValidation type="whole" allowBlank="1" showInputMessage="1" showErrorMessage="1" sqref="D50 H62">
      <formula1>5</formula1>
      <formula2>10</formula2>
    </dataValidation>
    <dataValidation type="whole" allowBlank="1" showInputMessage="1" showErrorMessage="1" sqref="D37 D67 H55 H72">
      <formula1>1</formula1>
      <formula2>3</formula2>
    </dataValidation>
    <dataValidation type="whole" operator="equal" allowBlank="1" showInputMessage="1" showErrorMessage="1" sqref="D2 D24 D81 H3:H13 H31:H32 H44:H45 H57 H59:H60 H75:H76 H88:H96">
      <formula1>1</formula1>
    </dataValidation>
  </dataValidation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L97"/>
  <sheetViews>
    <sheetView topLeftCell="A13" workbookViewId="0">
      <selection activeCell="E29" sqref="E29"/>
    </sheetView>
  </sheetViews>
  <sheetFormatPr defaultRowHeight="15"/>
  <cols>
    <col min="1" max="1" width="15.5703125" customWidth="1"/>
    <col min="2" max="2" width="24.140625" customWidth="1"/>
    <col min="3" max="3" width="26.140625" customWidth="1"/>
    <col min="4" max="4" width="18.140625" bestFit="1" customWidth="1"/>
    <col min="5" max="5" width="33.85546875" bestFit="1" customWidth="1"/>
    <col min="10" max="10" width="18.42578125" bestFit="1" customWidth="1"/>
    <col min="11" max="11" width="32.85546875" bestFit="1" customWidth="1"/>
  </cols>
  <sheetData>
    <row r="1" spans="1:12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2" ht="15.75" thickBot="1">
      <c r="A2" s="26" t="s">
        <v>161</v>
      </c>
      <c r="B2" s="32">
        <v>1</v>
      </c>
      <c r="C2" s="27">
        <v>90</v>
      </c>
      <c r="D2" s="139"/>
      <c r="E2" s="104" t="s">
        <v>226</v>
      </c>
      <c r="F2" s="105"/>
      <c r="G2" s="106"/>
      <c r="H2" s="105"/>
      <c r="I2" s="106"/>
      <c r="J2" s="105"/>
      <c r="K2" s="108"/>
    </row>
    <row r="3" spans="1:12" ht="15.75" thickBot="1">
      <c r="A3" s="25" t="s">
        <v>152</v>
      </c>
      <c r="B3" s="51"/>
      <c r="C3" s="51"/>
      <c r="D3" s="10"/>
      <c r="E3" s="63" t="s">
        <v>164</v>
      </c>
      <c r="F3" s="58">
        <v>60</v>
      </c>
      <c r="G3" s="59" t="s">
        <v>11</v>
      </c>
      <c r="H3" s="142"/>
      <c r="I3" s="59" t="s">
        <v>13</v>
      </c>
      <c r="J3" s="58">
        <f t="shared" ref="J3:J13" si="0">F3*H3</f>
        <v>0</v>
      </c>
      <c r="K3" s="80"/>
    </row>
    <row r="4" spans="1:12">
      <c r="A4" s="53" t="s">
        <v>162</v>
      </c>
      <c r="B4" s="48"/>
      <c r="C4" s="48"/>
      <c r="D4" s="27"/>
      <c r="E4" s="65" t="s">
        <v>165</v>
      </c>
      <c r="F4" s="34">
        <v>15</v>
      </c>
      <c r="G4" s="35" t="s">
        <v>11</v>
      </c>
      <c r="H4" s="142"/>
      <c r="I4" s="35" t="s">
        <v>13</v>
      </c>
      <c r="J4" s="34">
        <f t="shared" si="0"/>
        <v>0</v>
      </c>
      <c r="K4" s="78"/>
    </row>
    <row r="5" spans="1:12">
      <c r="A5" s="53"/>
      <c r="B5" s="48"/>
      <c r="C5" s="48"/>
      <c r="D5" s="27"/>
      <c r="E5" s="64" t="s">
        <v>166</v>
      </c>
      <c r="F5" s="34">
        <v>20</v>
      </c>
      <c r="G5" s="35" t="s">
        <v>11</v>
      </c>
      <c r="H5" s="142"/>
      <c r="I5" s="35" t="s">
        <v>13</v>
      </c>
      <c r="J5" s="34">
        <f t="shared" si="0"/>
        <v>0</v>
      </c>
      <c r="K5" s="78"/>
      <c r="L5" t="s">
        <v>173</v>
      </c>
    </row>
    <row r="6" spans="1:12">
      <c r="A6" s="53" t="s">
        <v>163</v>
      </c>
      <c r="B6" s="48"/>
      <c r="C6" s="48"/>
      <c r="D6" s="27"/>
      <c r="E6" s="64" t="s">
        <v>102</v>
      </c>
      <c r="F6" s="34">
        <v>5</v>
      </c>
      <c r="G6" s="35" t="s">
        <v>11</v>
      </c>
      <c r="H6" s="142"/>
      <c r="I6" s="35" t="s">
        <v>13</v>
      </c>
      <c r="J6" s="34">
        <f t="shared" si="0"/>
        <v>0</v>
      </c>
      <c r="K6" s="78"/>
    </row>
    <row r="7" spans="1:12">
      <c r="A7" s="53"/>
      <c r="B7" s="48"/>
      <c r="C7" s="48"/>
      <c r="D7" s="27"/>
      <c r="E7" s="64" t="s">
        <v>103</v>
      </c>
      <c r="F7" s="34">
        <v>5</v>
      </c>
      <c r="G7" s="35" t="s">
        <v>11</v>
      </c>
      <c r="H7" s="142"/>
      <c r="I7" s="35" t="s">
        <v>13</v>
      </c>
      <c r="J7" s="34">
        <f t="shared" si="0"/>
        <v>0</v>
      </c>
      <c r="K7" s="78"/>
    </row>
    <row r="8" spans="1:12">
      <c r="A8" s="53"/>
      <c r="B8" s="48"/>
      <c r="C8" s="48"/>
      <c r="D8" s="27"/>
      <c r="E8" s="64" t="s">
        <v>157</v>
      </c>
      <c r="F8" s="34">
        <v>5</v>
      </c>
      <c r="G8" s="35" t="s">
        <v>11</v>
      </c>
      <c r="H8" s="142"/>
      <c r="I8" s="35" t="s">
        <v>13</v>
      </c>
      <c r="J8" s="34">
        <f t="shared" si="0"/>
        <v>0</v>
      </c>
      <c r="K8" s="78"/>
    </row>
    <row r="9" spans="1:12">
      <c r="A9" s="53"/>
      <c r="B9" s="48"/>
      <c r="C9" s="48"/>
      <c r="D9" s="27"/>
      <c r="E9" s="64" t="s">
        <v>104</v>
      </c>
      <c r="F9" s="34">
        <v>10</v>
      </c>
      <c r="G9" s="35" t="s">
        <v>11</v>
      </c>
      <c r="H9" s="142"/>
      <c r="I9" s="35" t="s">
        <v>13</v>
      </c>
      <c r="J9" s="34">
        <f t="shared" si="0"/>
        <v>0</v>
      </c>
      <c r="K9" s="78"/>
    </row>
    <row r="10" spans="1:12">
      <c r="A10" s="53"/>
      <c r="B10" s="48"/>
      <c r="C10" s="48"/>
      <c r="D10" s="27"/>
      <c r="E10" s="64" t="s">
        <v>158</v>
      </c>
      <c r="F10" s="34">
        <v>5</v>
      </c>
      <c r="G10" s="35" t="s">
        <v>11</v>
      </c>
      <c r="H10" s="142"/>
      <c r="I10" s="35" t="s">
        <v>13</v>
      </c>
      <c r="J10" s="34">
        <f t="shared" si="0"/>
        <v>0</v>
      </c>
      <c r="K10" s="78"/>
    </row>
    <row r="11" spans="1:12">
      <c r="A11" s="53"/>
      <c r="B11" s="48"/>
      <c r="C11" s="48"/>
      <c r="D11" s="27"/>
      <c r="E11" s="64" t="s">
        <v>159</v>
      </c>
      <c r="F11" s="34">
        <v>10</v>
      </c>
      <c r="G11" s="35" t="s">
        <v>11</v>
      </c>
      <c r="H11" s="142"/>
      <c r="I11" s="35" t="s">
        <v>13</v>
      </c>
      <c r="J11" s="34">
        <f t="shared" si="0"/>
        <v>0</v>
      </c>
      <c r="K11" s="78"/>
    </row>
    <row r="12" spans="1:12">
      <c r="A12" s="53"/>
      <c r="B12" s="48"/>
      <c r="C12" s="48"/>
      <c r="D12" s="27"/>
      <c r="E12" s="64" t="s">
        <v>167</v>
      </c>
      <c r="F12" s="34">
        <v>5</v>
      </c>
      <c r="G12" s="35" t="s">
        <v>11</v>
      </c>
      <c r="H12" s="142"/>
      <c r="I12" s="35" t="s">
        <v>13</v>
      </c>
      <c r="J12" s="34">
        <f t="shared" si="0"/>
        <v>0</v>
      </c>
      <c r="K12" s="78"/>
    </row>
    <row r="13" spans="1:12" ht="15.75" thickBot="1">
      <c r="A13" s="53"/>
      <c r="B13" s="48"/>
      <c r="C13" s="48"/>
      <c r="D13" s="27"/>
      <c r="E13" s="66" t="s">
        <v>168</v>
      </c>
      <c r="F13" s="37">
        <v>5</v>
      </c>
      <c r="G13" s="61" t="s">
        <v>11</v>
      </c>
      <c r="H13" s="142"/>
      <c r="I13" s="61" t="s">
        <v>13</v>
      </c>
      <c r="J13" s="37">
        <f t="shared" si="0"/>
        <v>0</v>
      </c>
      <c r="K13" s="79"/>
    </row>
    <row r="14" spans="1:12">
      <c r="A14" s="53"/>
      <c r="B14" s="48"/>
      <c r="C14" s="48"/>
      <c r="D14" s="27"/>
      <c r="E14" s="55" t="s">
        <v>230</v>
      </c>
      <c r="F14" s="55"/>
      <c r="G14" s="97"/>
      <c r="H14" s="55"/>
      <c r="I14" s="97"/>
      <c r="J14" s="55"/>
      <c r="K14" s="46"/>
    </row>
    <row r="15" spans="1:12">
      <c r="A15" s="53"/>
      <c r="B15" s="48"/>
      <c r="C15" s="48"/>
      <c r="D15" s="27"/>
      <c r="E15" s="64" t="s">
        <v>169</v>
      </c>
      <c r="F15" s="34">
        <v>10</v>
      </c>
      <c r="G15" s="35" t="s">
        <v>11</v>
      </c>
      <c r="H15" s="140"/>
      <c r="I15" s="35" t="s">
        <v>13</v>
      </c>
      <c r="J15" s="34">
        <f>F15*H15</f>
        <v>0</v>
      </c>
      <c r="K15" s="78"/>
    </row>
    <row r="16" spans="1:12">
      <c r="A16" s="53"/>
      <c r="B16" s="48"/>
      <c r="C16" s="48"/>
      <c r="D16" s="27"/>
      <c r="E16" s="64" t="s">
        <v>170</v>
      </c>
      <c r="F16" s="34">
        <v>15</v>
      </c>
      <c r="G16" s="35" t="s">
        <v>11</v>
      </c>
      <c r="H16" s="140"/>
      <c r="I16" s="35" t="s">
        <v>13</v>
      </c>
      <c r="J16" s="34">
        <f>F16*H16</f>
        <v>0</v>
      </c>
      <c r="K16" s="78"/>
    </row>
    <row r="17" spans="1:11" ht="15.75" thickBot="1">
      <c r="A17" s="53"/>
      <c r="B17" s="48"/>
      <c r="C17" s="48"/>
      <c r="D17" s="27"/>
      <c r="E17" s="66" t="s">
        <v>171</v>
      </c>
      <c r="F17" s="37">
        <v>15</v>
      </c>
      <c r="G17" s="61" t="s">
        <v>11</v>
      </c>
      <c r="H17" s="143"/>
      <c r="I17" s="61" t="s">
        <v>13</v>
      </c>
      <c r="J17" s="37">
        <f>F17*H17</f>
        <v>0</v>
      </c>
      <c r="K17" s="79"/>
    </row>
    <row r="18" spans="1:11">
      <c r="A18" s="53"/>
      <c r="B18" s="48"/>
      <c r="C18" s="48"/>
      <c r="D18" s="27"/>
      <c r="E18" s="105" t="s">
        <v>231</v>
      </c>
      <c r="F18" s="105"/>
      <c r="G18" s="106"/>
      <c r="H18" s="105"/>
      <c r="I18" s="106"/>
      <c r="J18" s="105"/>
      <c r="K18" s="107"/>
    </row>
    <row r="19" spans="1:11">
      <c r="A19" s="53"/>
      <c r="B19" s="48"/>
      <c r="C19" s="48"/>
      <c r="D19" s="27"/>
      <c r="E19" s="63" t="s">
        <v>135</v>
      </c>
      <c r="F19" s="58">
        <v>5</v>
      </c>
      <c r="G19" s="59" t="s">
        <v>11</v>
      </c>
      <c r="H19" s="140"/>
      <c r="I19" s="59" t="s">
        <v>13</v>
      </c>
      <c r="J19" s="58">
        <f>F19*H19</f>
        <v>0</v>
      </c>
      <c r="K19" s="90"/>
    </row>
    <row r="20" spans="1:11" ht="15.75" thickBot="1">
      <c r="A20" s="54"/>
      <c r="B20" s="62"/>
      <c r="C20" s="62"/>
      <c r="D20" s="11"/>
      <c r="E20" s="92" t="s">
        <v>172</v>
      </c>
      <c r="F20" s="75">
        <v>10</v>
      </c>
      <c r="G20" s="76" t="s">
        <v>11</v>
      </c>
      <c r="H20" s="140"/>
      <c r="I20" s="76" t="s">
        <v>13</v>
      </c>
      <c r="J20" s="75">
        <f>F20*H20</f>
        <v>0</v>
      </c>
      <c r="K20" s="77"/>
    </row>
    <row r="21" spans="1:11" ht="15.75" thickBot="1">
      <c r="A21" s="6" t="s">
        <v>174</v>
      </c>
      <c r="B21" s="7"/>
      <c r="C21" s="7"/>
      <c r="D21" s="7"/>
      <c r="E21" s="13"/>
      <c r="F21" s="13"/>
      <c r="G21" s="14"/>
      <c r="H21" s="19" t="s">
        <v>18</v>
      </c>
      <c r="I21" s="16"/>
      <c r="J21" s="17">
        <f>C2*D2+SUM(J3:J20)</f>
        <v>0</v>
      </c>
      <c r="K21" s="31"/>
    </row>
    <row r="22" spans="1:11" ht="15.75" thickBot="1"/>
    <row r="23" spans="1:11" ht="15.75" thickBot="1">
      <c r="A23" s="41" t="s">
        <v>6</v>
      </c>
      <c r="B23" s="12" t="s">
        <v>20</v>
      </c>
      <c r="C23" s="31" t="s">
        <v>10</v>
      </c>
      <c r="D23" s="5" t="s">
        <v>17</v>
      </c>
      <c r="E23" s="12" t="s">
        <v>7</v>
      </c>
      <c r="F23" s="31" t="s">
        <v>9</v>
      </c>
      <c r="G23" s="14" t="s">
        <v>11</v>
      </c>
      <c r="H23" s="31" t="s">
        <v>12</v>
      </c>
      <c r="I23" s="14" t="s">
        <v>13</v>
      </c>
      <c r="J23" s="31" t="s">
        <v>15</v>
      </c>
      <c r="K23" s="33" t="s">
        <v>46</v>
      </c>
    </row>
    <row r="24" spans="1:11" ht="15.75" thickBot="1">
      <c r="A24" s="26" t="s">
        <v>175</v>
      </c>
      <c r="B24" s="32">
        <v>1</v>
      </c>
      <c r="C24" s="27">
        <v>75</v>
      </c>
      <c r="D24" s="139"/>
      <c r="E24" s="104" t="s">
        <v>229</v>
      </c>
      <c r="F24" s="105"/>
      <c r="G24" s="106"/>
      <c r="H24" s="105"/>
      <c r="I24" s="106"/>
      <c r="J24" s="105"/>
      <c r="K24" s="108"/>
    </row>
    <row r="25" spans="1:11" ht="15.75" thickBot="1">
      <c r="A25" s="25" t="s">
        <v>32</v>
      </c>
      <c r="B25" s="51"/>
      <c r="C25" s="51"/>
      <c r="D25" s="10"/>
      <c r="E25" s="63" t="s">
        <v>135</v>
      </c>
      <c r="F25" s="58">
        <v>5</v>
      </c>
      <c r="G25" s="59" t="s">
        <v>11</v>
      </c>
      <c r="H25" s="140"/>
      <c r="I25" s="59" t="s">
        <v>13</v>
      </c>
      <c r="J25" s="58">
        <f>F25*H25</f>
        <v>0</v>
      </c>
      <c r="K25" s="80"/>
    </row>
    <row r="26" spans="1:11">
      <c r="A26" s="56" t="s">
        <v>177</v>
      </c>
      <c r="B26" s="55"/>
      <c r="C26" s="55"/>
      <c r="D26" s="27"/>
      <c r="E26" s="64" t="s">
        <v>136</v>
      </c>
      <c r="F26" s="34">
        <v>10</v>
      </c>
      <c r="G26" s="35" t="s">
        <v>11</v>
      </c>
      <c r="H26" s="140"/>
      <c r="I26" s="35" t="s">
        <v>13</v>
      </c>
      <c r="J26" s="34">
        <f>F26*H26</f>
        <v>0</v>
      </c>
      <c r="K26" s="78"/>
    </row>
    <row r="27" spans="1:11">
      <c r="A27" s="53"/>
      <c r="B27" s="48"/>
      <c r="C27" s="48"/>
      <c r="D27" s="27"/>
      <c r="E27" s="64" t="s">
        <v>81</v>
      </c>
      <c r="F27" s="34">
        <v>15</v>
      </c>
      <c r="G27" s="35" t="s">
        <v>11</v>
      </c>
      <c r="H27" s="140"/>
      <c r="I27" s="35" t="s">
        <v>13</v>
      </c>
      <c r="J27" s="34">
        <f>F27*H27</f>
        <v>0</v>
      </c>
      <c r="K27" s="78"/>
    </row>
    <row r="28" spans="1:11">
      <c r="A28" s="53"/>
      <c r="B28" s="48"/>
      <c r="C28" s="48"/>
      <c r="D28" s="27"/>
      <c r="E28" s="64" t="s">
        <v>101</v>
      </c>
      <c r="F28" s="34">
        <v>5</v>
      </c>
      <c r="G28" s="35" t="s">
        <v>11</v>
      </c>
      <c r="H28" s="140"/>
      <c r="I28" s="35" t="s">
        <v>13</v>
      </c>
      <c r="J28" s="34">
        <f>F28*H28</f>
        <v>0</v>
      </c>
      <c r="K28" s="78"/>
    </row>
    <row r="29" spans="1:11" ht="15.75" thickBot="1">
      <c r="A29" s="53"/>
      <c r="B29" s="48"/>
      <c r="C29" s="48"/>
      <c r="D29" s="27"/>
      <c r="E29" s="66" t="s">
        <v>176</v>
      </c>
      <c r="F29" s="37">
        <v>15</v>
      </c>
      <c r="G29" s="61" t="s">
        <v>11</v>
      </c>
      <c r="H29" s="143"/>
      <c r="I29" s="61" t="s">
        <v>13</v>
      </c>
      <c r="J29" s="37">
        <f>F29*H29</f>
        <v>0</v>
      </c>
      <c r="K29" s="79"/>
    </row>
    <row r="30" spans="1:11">
      <c r="A30" s="53"/>
      <c r="B30" s="48"/>
      <c r="C30" s="48"/>
      <c r="D30" s="27"/>
      <c r="E30" s="105" t="s">
        <v>226</v>
      </c>
      <c r="F30" s="105"/>
      <c r="G30" s="106"/>
      <c r="H30" s="105"/>
      <c r="I30" s="106"/>
      <c r="J30" s="105"/>
      <c r="K30" s="107"/>
    </row>
    <row r="31" spans="1:11">
      <c r="A31" s="53"/>
      <c r="B31" s="48"/>
      <c r="C31" s="48"/>
      <c r="D31" s="27"/>
      <c r="E31" s="63" t="s">
        <v>103</v>
      </c>
      <c r="F31" s="58">
        <v>5</v>
      </c>
      <c r="G31" s="59" t="s">
        <v>11</v>
      </c>
      <c r="H31" s="142"/>
      <c r="I31" s="59" t="s">
        <v>13</v>
      </c>
      <c r="J31" s="58">
        <f>F31*H31</f>
        <v>0</v>
      </c>
      <c r="K31" s="80"/>
    </row>
    <row r="32" spans="1:11" ht="15.75" thickBot="1">
      <c r="A32" s="54"/>
      <c r="B32" s="62"/>
      <c r="C32" s="62"/>
      <c r="D32" s="11"/>
      <c r="E32" s="92" t="s">
        <v>104</v>
      </c>
      <c r="F32" s="75">
        <v>10</v>
      </c>
      <c r="G32" s="76" t="s">
        <v>11</v>
      </c>
      <c r="H32" s="142"/>
      <c r="I32" s="76" t="s">
        <v>13</v>
      </c>
      <c r="J32" s="75">
        <f>F32*H32</f>
        <v>0</v>
      </c>
      <c r="K32" s="77"/>
    </row>
    <row r="33" spans="1:11" ht="15.75" thickBot="1">
      <c r="A33" s="6" t="s">
        <v>180</v>
      </c>
      <c r="B33" s="7"/>
      <c r="C33" s="7"/>
      <c r="D33" s="7"/>
      <c r="E33" s="13"/>
      <c r="F33" s="13"/>
      <c r="G33" s="14"/>
      <c r="H33" s="19" t="s">
        <v>18</v>
      </c>
      <c r="I33" s="16"/>
      <c r="J33" s="17">
        <f>C24*D24+SUM(J25:J32)</f>
        <v>0</v>
      </c>
      <c r="K33" s="31"/>
    </row>
    <row r="35" spans="1:11" ht="15.75" thickBot="1"/>
    <row r="36" spans="1:11" ht="15.75" thickBot="1">
      <c r="A36" s="41" t="s">
        <v>6</v>
      </c>
      <c r="B36" s="12" t="s">
        <v>20</v>
      </c>
      <c r="C36" s="31" t="s">
        <v>10</v>
      </c>
      <c r="D36" s="5" t="s">
        <v>17</v>
      </c>
      <c r="E36" s="12" t="s">
        <v>7</v>
      </c>
      <c r="F36" s="31" t="s">
        <v>9</v>
      </c>
      <c r="G36" s="14" t="s">
        <v>11</v>
      </c>
      <c r="H36" s="31" t="s">
        <v>12</v>
      </c>
      <c r="I36" s="14" t="s">
        <v>13</v>
      </c>
      <c r="J36" s="31" t="s">
        <v>15</v>
      </c>
      <c r="K36" s="33" t="s">
        <v>46</v>
      </c>
    </row>
    <row r="37" spans="1:11" ht="15.75" thickBot="1">
      <c r="A37" s="26" t="s">
        <v>178</v>
      </c>
      <c r="B37" s="32" t="s">
        <v>99</v>
      </c>
      <c r="C37" s="27">
        <v>35</v>
      </c>
      <c r="D37" s="139"/>
      <c r="E37" s="104" t="s">
        <v>227</v>
      </c>
      <c r="F37" s="105"/>
      <c r="G37" s="106"/>
      <c r="H37" s="105"/>
      <c r="I37" s="106"/>
      <c r="J37" s="105"/>
      <c r="K37" s="108"/>
    </row>
    <row r="38" spans="1:11" ht="15.75" thickBot="1">
      <c r="A38" s="25" t="s">
        <v>32</v>
      </c>
      <c r="B38" s="51"/>
      <c r="C38" s="51"/>
      <c r="D38" s="10"/>
      <c r="E38" s="63" t="s">
        <v>135</v>
      </c>
      <c r="F38" s="58">
        <v>5</v>
      </c>
      <c r="G38" s="59" t="s">
        <v>11</v>
      </c>
      <c r="H38" s="140"/>
      <c r="I38" s="59" t="s">
        <v>13</v>
      </c>
      <c r="J38" s="58">
        <f>F38*H38</f>
        <v>0</v>
      </c>
      <c r="K38" s="80"/>
    </row>
    <row r="39" spans="1:11">
      <c r="A39" s="56" t="s">
        <v>181</v>
      </c>
      <c r="B39" s="55"/>
      <c r="C39" s="55"/>
      <c r="D39" s="27"/>
      <c r="E39" s="64" t="s">
        <v>136</v>
      </c>
      <c r="F39" s="34">
        <v>15</v>
      </c>
      <c r="G39" s="35" t="s">
        <v>11</v>
      </c>
      <c r="H39" s="140"/>
      <c r="I39" s="35" t="s">
        <v>13</v>
      </c>
      <c r="J39" s="34">
        <f>F39*H39</f>
        <v>0</v>
      </c>
      <c r="K39" s="78"/>
    </row>
    <row r="40" spans="1:11">
      <c r="A40" s="53"/>
      <c r="B40" s="48"/>
      <c r="C40" s="48"/>
      <c r="D40" s="27"/>
      <c r="E40" s="64" t="s">
        <v>81</v>
      </c>
      <c r="F40" s="34">
        <v>20</v>
      </c>
      <c r="G40" s="35" t="s">
        <v>11</v>
      </c>
      <c r="H40" s="140"/>
      <c r="I40" s="35" t="s">
        <v>13</v>
      </c>
      <c r="J40" s="34">
        <f>F40*H40</f>
        <v>0</v>
      </c>
      <c r="K40" s="78"/>
    </row>
    <row r="41" spans="1:11">
      <c r="A41" s="53"/>
      <c r="B41" s="48"/>
      <c r="C41" s="48"/>
      <c r="D41" s="27"/>
      <c r="E41" s="64" t="s">
        <v>101</v>
      </c>
      <c r="F41" s="34">
        <v>5</v>
      </c>
      <c r="G41" s="35" t="s">
        <v>11</v>
      </c>
      <c r="H41" s="140"/>
      <c r="I41" s="35" t="s">
        <v>13</v>
      </c>
      <c r="J41" s="34">
        <f>F41*H41</f>
        <v>0</v>
      </c>
      <c r="K41" s="78"/>
    </row>
    <row r="42" spans="1:11" ht="15.75" thickBot="1">
      <c r="A42" s="53"/>
      <c r="B42" s="48"/>
      <c r="C42" s="48"/>
      <c r="D42" s="27"/>
      <c r="E42" s="66" t="s">
        <v>179</v>
      </c>
      <c r="F42" s="37">
        <v>10</v>
      </c>
      <c r="G42" s="61" t="s">
        <v>11</v>
      </c>
      <c r="H42" s="143"/>
      <c r="I42" s="61" t="s">
        <v>13</v>
      </c>
      <c r="J42" s="37">
        <f>F42*H42</f>
        <v>0</v>
      </c>
      <c r="K42" s="79"/>
    </row>
    <row r="43" spans="1:11">
      <c r="A43" s="53"/>
      <c r="B43" s="48"/>
      <c r="C43" s="48"/>
      <c r="D43" s="27"/>
      <c r="E43" s="105" t="s">
        <v>228</v>
      </c>
      <c r="F43" s="105"/>
      <c r="G43" s="106"/>
      <c r="H43" s="105"/>
      <c r="I43" s="106"/>
      <c r="J43" s="105"/>
      <c r="K43" s="107"/>
    </row>
    <row r="44" spans="1:11">
      <c r="A44" s="53"/>
      <c r="B44" s="48"/>
      <c r="C44" s="48"/>
      <c r="D44" s="27"/>
      <c r="E44" s="63" t="s">
        <v>103</v>
      </c>
      <c r="F44" s="58">
        <v>5</v>
      </c>
      <c r="G44" s="59" t="s">
        <v>11</v>
      </c>
      <c r="H44" s="142"/>
      <c r="I44" s="59" t="s">
        <v>13</v>
      </c>
      <c r="J44" s="58">
        <f>F44*H44</f>
        <v>0</v>
      </c>
      <c r="K44" s="80"/>
    </row>
    <row r="45" spans="1:11" ht="15.75" thickBot="1">
      <c r="A45" s="54"/>
      <c r="B45" s="62"/>
      <c r="C45" s="62"/>
      <c r="D45" s="11"/>
      <c r="E45" s="92" t="s">
        <v>104</v>
      </c>
      <c r="F45" s="75">
        <v>10</v>
      </c>
      <c r="G45" s="76" t="s">
        <v>11</v>
      </c>
      <c r="H45" s="142"/>
      <c r="I45" s="76" t="s">
        <v>13</v>
      </c>
      <c r="J45" s="75">
        <f>F45*H45</f>
        <v>0</v>
      </c>
      <c r="K45" s="77"/>
    </row>
    <row r="46" spans="1:11" ht="15.75" thickBot="1">
      <c r="A46" s="6" t="s">
        <v>180</v>
      </c>
      <c r="B46" s="7"/>
      <c r="C46" s="7"/>
      <c r="D46" s="7"/>
      <c r="E46" s="13"/>
      <c r="F46" s="13"/>
      <c r="G46" s="14"/>
      <c r="H46" s="19" t="s">
        <v>18</v>
      </c>
      <c r="I46" s="16"/>
      <c r="J46" s="17">
        <f>C37*D37+SUM(J38:J45)</f>
        <v>0</v>
      </c>
      <c r="K46" s="31"/>
    </row>
    <row r="48" spans="1:11" ht="15.75" thickBot="1"/>
    <row r="49" spans="1:11" ht="15.75" thickBot="1">
      <c r="A49" s="41" t="s">
        <v>6</v>
      </c>
      <c r="B49" s="12" t="s">
        <v>20</v>
      </c>
      <c r="C49" s="31" t="s">
        <v>10</v>
      </c>
      <c r="D49" s="5" t="s">
        <v>17</v>
      </c>
      <c r="E49" s="2" t="s">
        <v>7</v>
      </c>
      <c r="F49" s="10" t="s">
        <v>9</v>
      </c>
      <c r="G49" s="4" t="s">
        <v>11</v>
      </c>
      <c r="H49" s="10" t="s">
        <v>12</v>
      </c>
      <c r="I49" s="4" t="s">
        <v>13</v>
      </c>
      <c r="J49" s="10" t="s">
        <v>15</v>
      </c>
      <c r="K49" s="30" t="s">
        <v>46</v>
      </c>
    </row>
    <row r="50" spans="1:11" ht="15.75" thickBot="1">
      <c r="A50" s="24" t="s">
        <v>182</v>
      </c>
      <c r="B50" s="6" t="s">
        <v>183</v>
      </c>
      <c r="C50" s="11">
        <v>25</v>
      </c>
      <c r="D50" s="139"/>
      <c r="E50" s="93" t="s">
        <v>216</v>
      </c>
      <c r="F50" s="94"/>
      <c r="G50" s="95"/>
      <c r="H50" s="94"/>
      <c r="I50" s="95"/>
      <c r="J50" s="94"/>
      <c r="K50" s="96"/>
    </row>
    <row r="51" spans="1:11" ht="15.75" thickBot="1">
      <c r="A51" s="52" t="s">
        <v>32</v>
      </c>
      <c r="B51" s="52" t="s">
        <v>52</v>
      </c>
      <c r="C51" s="52"/>
      <c r="D51" s="2"/>
      <c r="E51" s="70" t="s">
        <v>190</v>
      </c>
      <c r="F51" s="34">
        <v>5</v>
      </c>
      <c r="G51" s="35" t="s">
        <v>11</v>
      </c>
      <c r="H51" s="140"/>
      <c r="I51" s="35" t="s">
        <v>13</v>
      </c>
      <c r="J51" s="34">
        <f>F51*H51</f>
        <v>0</v>
      </c>
      <c r="K51" s="78"/>
    </row>
    <row r="52" spans="1:11">
      <c r="A52" s="91" t="s">
        <v>31</v>
      </c>
      <c r="B52" s="45" t="s">
        <v>37</v>
      </c>
      <c r="C52" s="45" t="s">
        <v>186</v>
      </c>
      <c r="D52" s="20"/>
      <c r="E52" s="70" t="s">
        <v>191</v>
      </c>
      <c r="F52" s="34">
        <v>5</v>
      </c>
      <c r="G52" s="35" t="s">
        <v>11</v>
      </c>
      <c r="H52" s="140"/>
      <c r="I52" s="35" t="s">
        <v>13</v>
      </c>
      <c r="J52" s="34">
        <f>F52*H52</f>
        <v>0</v>
      </c>
      <c r="K52" s="78"/>
    </row>
    <row r="53" spans="1:11" ht="15.75" thickBot="1">
      <c r="A53" s="53" t="s">
        <v>184</v>
      </c>
      <c r="B53" s="44" t="s">
        <v>38</v>
      </c>
      <c r="C53" s="44" t="s">
        <v>187</v>
      </c>
      <c r="D53" s="20"/>
      <c r="E53" s="86" t="s">
        <v>192</v>
      </c>
      <c r="F53" s="37">
        <v>5</v>
      </c>
      <c r="G53" s="61" t="s">
        <v>11</v>
      </c>
      <c r="H53" s="140"/>
      <c r="I53" s="61" t="s">
        <v>13</v>
      </c>
      <c r="J53" s="37">
        <f>F53*H53</f>
        <v>0</v>
      </c>
      <c r="K53" s="79"/>
    </row>
    <row r="54" spans="1:11">
      <c r="A54" s="53"/>
      <c r="B54" s="44"/>
      <c r="C54" s="44"/>
      <c r="D54" s="20"/>
      <c r="E54" s="56" t="s">
        <v>217</v>
      </c>
      <c r="F54" s="55"/>
      <c r="G54" s="97"/>
      <c r="H54" s="55"/>
      <c r="I54" s="97"/>
      <c r="J54" s="55"/>
      <c r="K54" s="46"/>
    </row>
    <row r="55" spans="1:11" ht="15.75" thickBot="1">
      <c r="A55" s="53" t="s">
        <v>185</v>
      </c>
      <c r="B55" s="44" t="s">
        <v>39</v>
      </c>
      <c r="C55" s="44" t="s">
        <v>188</v>
      </c>
      <c r="D55" s="20"/>
      <c r="E55" s="74" t="s">
        <v>193</v>
      </c>
      <c r="F55" s="75">
        <v>5</v>
      </c>
      <c r="G55" s="76" t="s">
        <v>11</v>
      </c>
      <c r="H55" s="137"/>
      <c r="I55" s="76" t="s">
        <v>13</v>
      </c>
      <c r="J55" s="75">
        <f>F55*H55</f>
        <v>0</v>
      </c>
      <c r="K55" s="77"/>
    </row>
    <row r="56" spans="1:11">
      <c r="A56" s="53"/>
      <c r="B56" s="44"/>
      <c r="C56" s="44" t="s">
        <v>189</v>
      </c>
      <c r="D56" s="20"/>
      <c r="E56" s="98" t="s">
        <v>218</v>
      </c>
      <c r="F56" s="99"/>
      <c r="G56" s="100"/>
      <c r="H56" s="99"/>
      <c r="I56" s="100"/>
      <c r="J56" s="99"/>
      <c r="K56" s="101"/>
    </row>
    <row r="57" spans="1:11" ht="15.75" thickBot="1">
      <c r="A57" s="53"/>
      <c r="B57" s="44"/>
      <c r="C57" s="44"/>
      <c r="D57" s="20"/>
      <c r="E57" s="74" t="s">
        <v>194</v>
      </c>
      <c r="F57" s="75">
        <v>135</v>
      </c>
      <c r="G57" s="76" t="s">
        <v>11</v>
      </c>
      <c r="H57" s="137"/>
      <c r="I57" s="76" t="s">
        <v>13</v>
      </c>
      <c r="J57" s="75">
        <f>F57*H57</f>
        <v>0</v>
      </c>
      <c r="K57" s="77"/>
    </row>
    <row r="58" spans="1:11">
      <c r="A58" s="53"/>
      <c r="B58" s="44"/>
      <c r="C58" s="44"/>
      <c r="D58" s="20"/>
      <c r="E58" s="56" t="s">
        <v>219</v>
      </c>
      <c r="F58" s="55"/>
      <c r="G58" s="97"/>
      <c r="H58" s="55"/>
      <c r="I58" s="97"/>
      <c r="J58" s="55"/>
      <c r="K58" s="46"/>
    </row>
    <row r="59" spans="1:11" ht="15.75" thickBot="1">
      <c r="A59" s="53"/>
      <c r="B59" s="44"/>
      <c r="C59" s="44"/>
      <c r="D59" s="20"/>
      <c r="E59" s="70" t="s">
        <v>195</v>
      </c>
      <c r="F59" s="34">
        <v>30</v>
      </c>
      <c r="G59" s="35" t="s">
        <v>11</v>
      </c>
      <c r="H59" s="137"/>
      <c r="I59" s="35" t="s">
        <v>13</v>
      </c>
      <c r="J59" s="34">
        <f>F59*H59</f>
        <v>0</v>
      </c>
      <c r="K59" s="78"/>
    </row>
    <row r="60" spans="1:11" ht="15.75" thickBot="1">
      <c r="A60" s="53"/>
      <c r="B60" s="44"/>
      <c r="C60" s="44"/>
      <c r="D60" s="20"/>
      <c r="E60" s="74" t="s">
        <v>196</v>
      </c>
      <c r="F60" s="75">
        <v>5</v>
      </c>
      <c r="G60" s="76" t="s">
        <v>11</v>
      </c>
      <c r="H60" s="137"/>
      <c r="I60" s="76" t="s">
        <v>13</v>
      </c>
      <c r="J60" s="75">
        <f>F60*H60</f>
        <v>0</v>
      </c>
      <c r="K60" s="77"/>
    </row>
    <row r="61" spans="1:11">
      <c r="A61" s="53"/>
      <c r="B61" s="44"/>
      <c r="C61" s="44"/>
      <c r="D61" s="20"/>
      <c r="E61" s="56" t="s">
        <v>220</v>
      </c>
      <c r="F61" s="55"/>
      <c r="G61" s="97"/>
      <c r="H61" s="55"/>
      <c r="I61" s="97"/>
      <c r="J61" s="55"/>
      <c r="K61" s="46"/>
    </row>
    <row r="62" spans="1:11" ht="15.75" thickBot="1">
      <c r="A62" s="50"/>
      <c r="B62" s="52"/>
      <c r="C62" s="52"/>
      <c r="D62" s="1"/>
      <c r="E62" s="74" t="s">
        <v>197</v>
      </c>
      <c r="F62" s="75">
        <v>5</v>
      </c>
      <c r="G62" s="76" t="s">
        <v>11</v>
      </c>
      <c r="H62" s="137"/>
      <c r="I62" s="76" t="s">
        <v>13</v>
      </c>
      <c r="J62" s="75">
        <f>F62*H62</f>
        <v>0</v>
      </c>
      <c r="K62" s="77"/>
    </row>
    <row r="63" spans="1:11" ht="15.75" thickBot="1">
      <c r="A63" s="12" t="s">
        <v>110</v>
      </c>
      <c r="B63" s="13"/>
      <c r="C63" s="13"/>
      <c r="D63" s="13"/>
      <c r="E63" s="7"/>
      <c r="F63" s="7"/>
      <c r="G63" s="8"/>
      <c r="H63" s="38" t="s">
        <v>18</v>
      </c>
      <c r="I63" s="40"/>
      <c r="J63" s="39">
        <f>C50*D50+SUM(J51:J62)</f>
        <v>0</v>
      </c>
      <c r="K63" s="11"/>
    </row>
    <row r="65" spans="1:11" ht="15.75" thickBot="1"/>
    <row r="66" spans="1:11" ht="15.75" thickBot="1">
      <c r="A66" s="41" t="s">
        <v>6</v>
      </c>
      <c r="B66" s="12" t="s">
        <v>20</v>
      </c>
      <c r="C66" s="31" t="s">
        <v>10</v>
      </c>
      <c r="D66" s="5" t="s">
        <v>17</v>
      </c>
      <c r="E66" s="2" t="s">
        <v>7</v>
      </c>
      <c r="F66" s="10" t="s">
        <v>9</v>
      </c>
      <c r="G66" s="4" t="s">
        <v>11</v>
      </c>
      <c r="H66" s="10" t="s">
        <v>12</v>
      </c>
      <c r="I66" s="4" t="s">
        <v>13</v>
      </c>
      <c r="J66" s="10" t="s">
        <v>15</v>
      </c>
      <c r="K66" s="30" t="s">
        <v>46</v>
      </c>
    </row>
    <row r="67" spans="1:11" ht="15.75" thickBot="1">
      <c r="A67" s="24" t="s">
        <v>198</v>
      </c>
      <c r="B67" s="6" t="s">
        <v>99</v>
      </c>
      <c r="C67" s="11">
        <v>20</v>
      </c>
      <c r="D67" s="139"/>
      <c r="E67" s="56" t="s">
        <v>221</v>
      </c>
      <c r="F67" s="55"/>
      <c r="G67" s="97"/>
      <c r="H67" s="55"/>
      <c r="I67" s="97"/>
      <c r="J67" s="55"/>
      <c r="K67" s="102"/>
    </row>
    <row r="68" spans="1:11" ht="15.75" thickBot="1">
      <c r="A68" s="52" t="s">
        <v>32</v>
      </c>
      <c r="B68" s="52" t="s">
        <v>52</v>
      </c>
      <c r="C68" s="52"/>
      <c r="D68" s="2"/>
      <c r="E68" s="70" t="s">
        <v>202</v>
      </c>
      <c r="F68" s="34">
        <v>0</v>
      </c>
      <c r="G68" s="35" t="s">
        <v>11</v>
      </c>
      <c r="H68" s="140"/>
      <c r="I68" s="35" t="s">
        <v>13</v>
      </c>
      <c r="J68" s="34">
        <f>F68*H68</f>
        <v>0</v>
      </c>
      <c r="K68" s="78"/>
    </row>
    <row r="69" spans="1:11">
      <c r="A69" s="45" t="s">
        <v>148</v>
      </c>
      <c r="B69" s="44" t="s">
        <v>143</v>
      </c>
      <c r="C69" s="44"/>
      <c r="D69" s="32"/>
      <c r="E69" s="70" t="s">
        <v>203</v>
      </c>
      <c r="F69" s="34">
        <v>5</v>
      </c>
      <c r="G69" s="35" t="s">
        <v>11</v>
      </c>
      <c r="H69" s="140"/>
      <c r="I69" s="35" t="s">
        <v>13</v>
      </c>
      <c r="J69" s="34">
        <f>F69*H69</f>
        <v>0</v>
      </c>
      <c r="K69" s="78"/>
    </row>
    <row r="70" spans="1:11" ht="15.75" thickBot="1">
      <c r="A70" s="44" t="s">
        <v>199</v>
      </c>
      <c r="B70" s="44" t="s">
        <v>199</v>
      </c>
      <c r="C70" s="44"/>
      <c r="D70" s="32"/>
      <c r="E70" s="86" t="s">
        <v>204</v>
      </c>
      <c r="F70" s="37">
        <v>10</v>
      </c>
      <c r="G70" s="61" t="s">
        <v>11</v>
      </c>
      <c r="H70" s="143"/>
      <c r="I70" s="61" t="s">
        <v>13</v>
      </c>
      <c r="J70" s="37">
        <f>F70*H70</f>
        <v>0</v>
      </c>
      <c r="K70" s="79"/>
    </row>
    <row r="71" spans="1:11" ht="15.75" thickBot="1">
      <c r="A71" s="53"/>
      <c r="B71" s="44"/>
      <c r="C71" s="47"/>
      <c r="D71" s="32"/>
      <c r="E71" s="56" t="s">
        <v>222</v>
      </c>
      <c r="F71" s="55"/>
      <c r="G71" s="97"/>
      <c r="H71" s="55"/>
      <c r="I71" s="97"/>
      <c r="J71" s="55"/>
      <c r="K71" s="46"/>
    </row>
    <row r="72" spans="1:11">
      <c r="A72" s="56" t="s">
        <v>145</v>
      </c>
      <c r="B72" s="45" t="s">
        <v>145</v>
      </c>
      <c r="C72" s="47"/>
      <c r="D72" s="32"/>
      <c r="E72" s="70" t="s">
        <v>193</v>
      </c>
      <c r="F72" s="34">
        <v>3</v>
      </c>
      <c r="G72" s="35" t="s">
        <v>11</v>
      </c>
      <c r="H72" s="140"/>
      <c r="I72" s="35" t="s">
        <v>13</v>
      </c>
      <c r="J72" s="34">
        <f>F72*H72</f>
        <v>0</v>
      </c>
      <c r="K72" s="78" t="s">
        <v>85</v>
      </c>
    </row>
    <row r="73" spans="1:11" ht="15.75" thickBot="1">
      <c r="A73" s="53" t="s">
        <v>146</v>
      </c>
      <c r="B73" s="44" t="s">
        <v>37</v>
      </c>
      <c r="C73" s="47"/>
      <c r="D73" s="32"/>
      <c r="E73" s="86" t="s">
        <v>205</v>
      </c>
      <c r="F73" s="37">
        <v>3</v>
      </c>
      <c r="G73" s="61" t="s">
        <v>11</v>
      </c>
      <c r="H73" s="143"/>
      <c r="I73" s="61" t="s">
        <v>13</v>
      </c>
      <c r="J73" s="37">
        <f>F73*H73</f>
        <v>0</v>
      </c>
      <c r="K73" s="79" t="s">
        <v>206</v>
      </c>
    </row>
    <row r="74" spans="1:11">
      <c r="A74" s="53" t="s">
        <v>48</v>
      </c>
      <c r="B74" s="44"/>
      <c r="C74" s="47"/>
      <c r="D74" s="32"/>
      <c r="E74" s="56" t="s">
        <v>223</v>
      </c>
      <c r="F74" s="55"/>
      <c r="G74" s="97"/>
      <c r="H74" s="55"/>
      <c r="I74" s="97"/>
      <c r="J74" s="55"/>
      <c r="K74" s="46"/>
    </row>
    <row r="75" spans="1:11">
      <c r="A75" s="53" t="s">
        <v>200</v>
      </c>
      <c r="B75" s="44"/>
      <c r="C75" s="47"/>
      <c r="D75" s="32"/>
      <c r="E75" s="70" t="s">
        <v>142</v>
      </c>
      <c r="F75" s="34">
        <v>10</v>
      </c>
      <c r="G75" s="35" t="s">
        <v>11</v>
      </c>
      <c r="H75" s="140"/>
      <c r="I75" s="35" t="s">
        <v>13</v>
      </c>
      <c r="J75" s="34">
        <f>F75*H75</f>
        <v>0</v>
      </c>
      <c r="K75" s="78"/>
    </row>
    <row r="76" spans="1:11" ht="15.75" thickBot="1">
      <c r="A76" s="54"/>
      <c r="B76" s="52"/>
      <c r="C76" s="47"/>
      <c r="D76" s="32"/>
      <c r="E76" s="74" t="s">
        <v>207</v>
      </c>
      <c r="F76" s="75">
        <v>5</v>
      </c>
      <c r="G76" s="76" t="s">
        <v>11</v>
      </c>
      <c r="H76" s="137"/>
      <c r="I76" s="76" t="s">
        <v>13</v>
      </c>
      <c r="J76" s="75">
        <f>F76*H76</f>
        <v>0</v>
      </c>
      <c r="K76" s="77" t="s">
        <v>208</v>
      </c>
    </row>
    <row r="77" spans="1:11" ht="15.75" thickBot="1">
      <c r="A77" s="12" t="s">
        <v>201</v>
      </c>
      <c r="B77" s="13"/>
      <c r="C77" s="13"/>
      <c r="D77" s="13"/>
      <c r="E77" s="13"/>
      <c r="F77" s="13"/>
      <c r="G77" s="14"/>
      <c r="H77" s="19" t="s">
        <v>18</v>
      </c>
      <c r="I77" s="16"/>
      <c r="J77" s="17">
        <f>C67*D67+SUM(J68:J76)</f>
        <v>0</v>
      </c>
      <c r="K77" s="15"/>
    </row>
    <row r="79" spans="1:11" ht="15.75" thickBot="1"/>
    <row r="80" spans="1:11" ht="15.75" thickBot="1">
      <c r="A80" s="41" t="s">
        <v>6</v>
      </c>
      <c r="B80" s="12" t="s">
        <v>20</v>
      </c>
      <c r="C80" s="31" t="s">
        <v>10</v>
      </c>
      <c r="D80" s="5" t="s">
        <v>17</v>
      </c>
      <c r="E80" s="2" t="s">
        <v>7</v>
      </c>
      <c r="F80" s="10" t="s">
        <v>9</v>
      </c>
      <c r="G80" s="4" t="s">
        <v>11</v>
      </c>
      <c r="H80" s="10" t="s">
        <v>12</v>
      </c>
      <c r="I80" s="4" t="s">
        <v>13</v>
      </c>
      <c r="J80" s="10" t="s">
        <v>15</v>
      </c>
      <c r="K80" s="30" t="s">
        <v>46</v>
      </c>
    </row>
    <row r="81" spans="1:11" ht="15.75" thickBot="1">
      <c r="A81" s="24" t="s">
        <v>209</v>
      </c>
      <c r="B81" s="32">
        <v>1</v>
      </c>
      <c r="C81" s="27">
        <v>35</v>
      </c>
      <c r="D81" s="138"/>
      <c r="E81" s="55" t="s">
        <v>224</v>
      </c>
      <c r="F81" s="55"/>
      <c r="G81" s="97"/>
      <c r="H81" s="55"/>
      <c r="I81" s="97"/>
      <c r="J81" s="55"/>
      <c r="K81" s="102"/>
    </row>
    <row r="82" spans="1:11" ht="15.75" thickBot="1">
      <c r="A82" s="54" t="s">
        <v>52</v>
      </c>
      <c r="B82" s="25" t="s">
        <v>152</v>
      </c>
      <c r="C82" s="43"/>
      <c r="D82" s="27"/>
      <c r="E82" s="64" t="s">
        <v>215</v>
      </c>
      <c r="F82" s="34">
        <v>70</v>
      </c>
      <c r="G82" s="35" t="s">
        <v>11</v>
      </c>
      <c r="H82" s="140"/>
      <c r="I82" s="35" t="s">
        <v>13</v>
      </c>
      <c r="J82" s="34">
        <f>F82*H82</f>
        <v>0</v>
      </c>
      <c r="K82" s="78"/>
    </row>
    <row r="83" spans="1:11" ht="15.75" thickBot="1">
      <c r="A83" s="53" t="s">
        <v>210</v>
      </c>
      <c r="B83" s="53" t="s">
        <v>212</v>
      </c>
      <c r="C83" s="47"/>
      <c r="D83" s="27"/>
      <c r="E83" s="92" t="s">
        <v>101</v>
      </c>
      <c r="F83" s="75">
        <v>15</v>
      </c>
      <c r="G83" s="76" t="s">
        <v>11</v>
      </c>
      <c r="H83" s="140"/>
      <c r="I83" s="76" t="s">
        <v>13</v>
      </c>
      <c r="J83" s="75">
        <f>F83*H83</f>
        <v>0</v>
      </c>
      <c r="K83" s="77"/>
    </row>
    <row r="84" spans="1:11">
      <c r="A84" s="53"/>
      <c r="B84" s="53" t="s">
        <v>211</v>
      </c>
      <c r="C84" s="47"/>
      <c r="D84" s="27"/>
      <c r="E84" s="105" t="s">
        <v>225</v>
      </c>
      <c r="F84" s="105"/>
      <c r="G84" s="106"/>
      <c r="H84" s="105"/>
      <c r="I84" s="106"/>
      <c r="J84" s="105"/>
      <c r="K84" s="107"/>
    </row>
    <row r="85" spans="1:11">
      <c r="A85" s="53"/>
      <c r="B85" s="53"/>
      <c r="C85" s="47"/>
      <c r="D85" s="27"/>
      <c r="E85" s="63" t="s">
        <v>135</v>
      </c>
      <c r="F85" s="58">
        <v>5</v>
      </c>
      <c r="G85" s="59" t="s">
        <v>11</v>
      </c>
      <c r="H85" s="140"/>
      <c r="I85" s="59" t="s">
        <v>13</v>
      </c>
      <c r="J85" s="58">
        <f>F85*H85</f>
        <v>0</v>
      </c>
      <c r="K85" s="80"/>
    </row>
    <row r="86" spans="1:11" ht="15.75" thickBot="1">
      <c r="A86" s="53"/>
      <c r="B86" s="53" t="s">
        <v>213</v>
      </c>
      <c r="C86" s="47"/>
      <c r="D86" s="27"/>
      <c r="E86" s="92" t="s">
        <v>136</v>
      </c>
      <c r="F86" s="75">
        <v>10</v>
      </c>
      <c r="G86" s="76" t="s">
        <v>11</v>
      </c>
      <c r="H86" s="140"/>
      <c r="I86" s="76" t="s">
        <v>13</v>
      </c>
      <c r="J86" s="75">
        <f>F86*H86</f>
        <v>0</v>
      </c>
      <c r="K86" s="77"/>
    </row>
    <row r="87" spans="1:11">
      <c r="A87" s="53"/>
      <c r="B87" s="53" t="s">
        <v>214</v>
      </c>
      <c r="C87" s="47"/>
      <c r="D87" s="27"/>
      <c r="E87" s="48" t="s">
        <v>226</v>
      </c>
      <c r="F87" s="48"/>
      <c r="G87" s="71"/>
      <c r="H87" s="48"/>
      <c r="I87" s="71"/>
      <c r="J87" s="48"/>
      <c r="K87" s="47"/>
    </row>
    <row r="88" spans="1:11">
      <c r="A88" s="53"/>
      <c r="B88" s="53"/>
      <c r="C88" s="47"/>
      <c r="D88" s="27"/>
      <c r="E88" s="65" t="s">
        <v>165</v>
      </c>
      <c r="F88" s="34">
        <v>10</v>
      </c>
      <c r="G88" s="35" t="s">
        <v>11</v>
      </c>
      <c r="H88" s="140"/>
      <c r="I88" s="35" t="s">
        <v>13</v>
      </c>
      <c r="J88" s="34">
        <f t="shared" ref="J88:J96" si="1">F88*H88</f>
        <v>0</v>
      </c>
      <c r="K88" s="78"/>
    </row>
    <row r="89" spans="1:11">
      <c r="A89" s="53"/>
      <c r="B89" s="53"/>
      <c r="C89" s="47"/>
      <c r="D89" s="27"/>
      <c r="E89" s="64" t="s">
        <v>102</v>
      </c>
      <c r="F89" s="34">
        <v>5</v>
      </c>
      <c r="G89" s="35" t="s">
        <v>11</v>
      </c>
      <c r="H89" s="140"/>
      <c r="I89" s="35" t="s">
        <v>13</v>
      </c>
      <c r="J89" s="34">
        <f t="shared" si="1"/>
        <v>0</v>
      </c>
      <c r="K89" s="78"/>
    </row>
    <row r="90" spans="1:11">
      <c r="A90" s="53"/>
      <c r="B90" s="53"/>
      <c r="C90" s="47"/>
      <c r="D90" s="27"/>
      <c r="E90" s="64" t="s">
        <v>103</v>
      </c>
      <c r="F90" s="34">
        <v>5</v>
      </c>
      <c r="G90" s="35" t="s">
        <v>11</v>
      </c>
      <c r="H90" s="140"/>
      <c r="I90" s="35" t="s">
        <v>13</v>
      </c>
      <c r="J90" s="34">
        <f t="shared" si="1"/>
        <v>0</v>
      </c>
      <c r="K90" s="78"/>
    </row>
    <row r="91" spans="1:11">
      <c r="A91" s="53"/>
      <c r="B91" s="53"/>
      <c r="C91" s="47"/>
      <c r="D91" s="27"/>
      <c r="E91" s="64" t="s">
        <v>157</v>
      </c>
      <c r="F91" s="34">
        <v>5</v>
      </c>
      <c r="G91" s="35" t="s">
        <v>11</v>
      </c>
      <c r="H91" s="140"/>
      <c r="I91" s="35" t="s">
        <v>13</v>
      </c>
      <c r="J91" s="34">
        <f t="shared" si="1"/>
        <v>0</v>
      </c>
      <c r="K91" s="78"/>
    </row>
    <row r="92" spans="1:11">
      <c r="A92" s="53"/>
      <c r="B92" s="53"/>
      <c r="C92" s="47"/>
      <c r="D92" s="27"/>
      <c r="E92" s="64" t="s">
        <v>104</v>
      </c>
      <c r="F92" s="34">
        <v>10</v>
      </c>
      <c r="G92" s="35" t="s">
        <v>11</v>
      </c>
      <c r="H92" s="140"/>
      <c r="I92" s="35" t="s">
        <v>13</v>
      </c>
      <c r="J92" s="34">
        <f t="shared" si="1"/>
        <v>0</v>
      </c>
      <c r="K92" s="78"/>
    </row>
    <row r="93" spans="1:11">
      <c r="A93" s="53"/>
      <c r="B93" s="53"/>
      <c r="C93" s="47"/>
      <c r="D93" s="27"/>
      <c r="E93" s="64" t="s">
        <v>158</v>
      </c>
      <c r="F93" s="34">
        <v>5</v>
      </c>
      <c r="G93" s="35" t="s">
        <v>11</v>
      </c>
      <c r="H93" s="140"/>
      <c r="I93" s="35" t="s">
        <v>13</v>
      </c>
      <c r="J93" s="34">
        <f t="shared" si="1"/>
        <v>0</v>
      </c>
      <c r="K93" s="78"/>
    </row>
    <row r="94" spans="1:11">
      <c r="A94" s="53"/>
      <c r="B94" s="53"/>
      <c r="C94" s="47"/>
      <c r="D94" s="27"/>
      <c r="E94" s="64" t="s">
        <v>159</v>
      </c>
      <c r="F94" s="34">
        <v>10</v>
      </c>
      <c r="G94" s="35" t="s">
        <v>11</v>
      </c>
      <c r="H94" s="140"/>
      <c r="I94" s="35" t="s">
        <v>13</v>
      </c>
      <c r="J94" s="34">
        <f t="shared" si="1"/>
        <v>0</v>
      </c>
      <c r="K94" s="78"/>
    </row>
    <row r="95" spans="1:11">
      <c r="A95" s="53"/>
      <c r="B95" s="53"/>
      <c r="C95" s="47"/>
      <c r="D95" s="27"/>
      <c r="E95" s="64" t="s">
        <v>160</v>
      </c>
      <c r="F95" s="34">
        <v>5</v>
      </c>
      <c r="G95" s="35" t="s">
        <v>11</v>
      </c>
      <c r="H95" s="140"/>
      <c r="I95" s="35" t="s">
        <v>13</v>
      </c>
      <c r="J95" s="34">
        <f t="shared" si="1"/>
        <v>0</v>
      </c>
      <c r="K95" s="78"/>
    </row>
    <row r="96" spans="1:11" ht="15.75" thickBot="1">
      <c r="A96" s="53"/>
      <c r="B96" s="54"/>
      <c r="C96" s="57"/>
      <c r="D96" s="11"/>
      <c r="E96" s="92" t="s">
        <v>167</v>
      </c>
      <c r="F96" s="75">
        <v>5</v>
      </c>
      <c r="G96" s="76" t="s">
        <v>11</v>
      </c>
      <c r="H96" s="140"/>
      <c r="I96" s="76" t="s">
        <v>13</v>
      </c>
      <c r="J96" s="75">
        <f t="shared" si="1"/>
        <v>0</v>
      </c>
      <c r="K96" s="77"/>
    </row>
    <row r="97" spans="1:11" ht="15.75" thickBot="1">
      <c r="A97" s="12" t="s">
        <v>233</v>
      </c>
      <c r="B97" s="7"/>
      <c r="C97" s="7"/>
      <c r="D97" s="13"/>
      <c r="E97" s="7"/>
      <c r="F97" s="7"/>
      <c r="G97" s="8"/>
      <c r="H97" s="38" t="s">
        <v>18</v>
      </c>
      <c r="I97" s="40"/>
      <c r="J97" s="39">
        <f>C81*D81+SUM(J82:J96)</f>
        <v>0</v>
      </c>
      <c r="K97" s="11"/>
    </row>
  </sheetData>
  <sheetProtection password="8713" sheet="1" objects="1" scenarios="1"/>
  <dataValidations count="13">
    <dataValidation type="custom" showInputMessage="1" showErrorMessage="1" sqref="H85:H86">
      <formula1>SUM($H$85:$H$86)&lt;=2</formula1>
    </dataValidation>
    <dataValidation type="custom" showInputMessage="1" showErrorMessage="1" sqref="H82:H83">
      <formula1>SUM($H$82:$H$83)&lt;=1</formula1>
    </dataValidation>
    <dataValidation type="whole" allowBlank="1" showInputMessage="1" showErrorMessage="1" sqref="H73">
      <formula1>1</formula1>
      <formula2>6</formula2>
    </dataValidation>
    <dataValidation type="whole" allowBlank="1" showInputMessage="1" showErrorMessage="1" sqref="H51:H53">
      <formula1>1</formula1>
      <formula2>10</formula2>
    </dataValidation>
    <dataValidation type="custom" showInputMessage="1" showErrorMessage="1" sqref="H38:H42">
      <formula1>SUM($H$38:$H$42)&lt;=3</formula1>
    </dataValidation>
    <dataValidation type="custom" showInputMessage="1" showErrorMessage="1" sqref="H25:H29">
      <formula1>SUM($H$25:$H$29)&lt;=2</formula1>
    </dataValidation>
    <dataValidation type="custom" allowBlank="1" showInputMessage="1" showErrorMessage="1" sqref="H19:H20">
      <formula1>SUM($H$19:$H$20)&lt;=4</formula1>
    </dataValidation>
    <dataValidation type="custom" showInputMessage="1" showErrorMessage="1" sqref="H16 H69">
      <formula1>AND(H15="",H17="",OR(H16=1,H16=2,H16=3))</formula1>
    </dataValidation>
    <dataValidation type="custom" showInputMessage="1" showErrorMessage="1" sqref="H15 H68">
      <formula1>AND(H16="",H17="",OR(H15=1,H15=2,H15=3))</formula1>
    </dataValidation>
    <dataValidation type="custom" showInputMessage="1" showErrorMessage="1" sqref="H17 H70">
      <formula1>AND(H15="",H16="",OR(H17=1,H17=2,H17=3))</formula1>
    </dataValidation>
    <dataValidation type="whole" allowBlank="1" showInputMessage="1" showErrorMessage="1" sqref="D50 H62">
      <formula1>5</formula1>
      <formula2>10</formula2>
    </dataValidation>
    <dataValidation type="whole" allowBlank="1" showInputMessage="1" showErrorMessage="1" sqref="D37 D67 H55 H72">
      <formula1>1</formula1>
      <formula2>3</formula2>
    </dataValidation>
    <dataValidation type="whole" operator="equal" allowBlank="1" showInputMessage="1" showErrorMessage="1" sqref="D2 D24 D81 H3:H13 H31:H32 H44:H45 H57 H59:H60 H75:H76 H88:H96">
      <formula1>1</formula1>
    </dataValidation>
  </dataValidation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82"/>
  <sheetViews>
    <sheetView workbookViewId="0">
      <selection activeCell="D18" sqref="D18"/>
    </sheetView>
  </sheetViews>
  <sheetFormatPr defaultRowHeight="15"/>
  <cols>
    <col min="1" max="1" width="36.28515625" bestFit="1" customWidth="1"/>
    <col min="2" max="2" width="24" bestFit="1" customWidth="1"/>
    <col min="3" max="3" width="17.5703125" bestFit="1" customWidth="1"/>
    <col min="4" max="4" width="18.140625" bestFit="1" customWidth="1"/>
    <col min="5" max="5" width="37.42578125" bestFit="1" customWidth="1"/>
    <col min="6" max="6" width="10.140625" customWidth="1"/>
    <col min="10" max="10" width="18.42578125" bestFit="1" customWidth="1"/>
    <col min="11" max="11" width="10.5703125" bestFit="1" customWidth="1"/>
  </cols>
  <sheetData>
    <row r="1" spans="1:11" ht="15.75" thickBot="1">
      <c r="A1" s="41" t="s">
        <v>6</v>
      </c>
      <c r="B1" s="12" t="s">
        <v>20</v>
      </c>
      <c r="C1" s="31" t="s">
        <v>10</v>
      </c>
      <c r="D1" s="5" t="s">
        <v>17</v>
      </c>
      <c r="E1" s="12" t="s">
        <v>7</v>
      </c>
      <c r="F1" s="31" t="s">
        <v>9</v>
      </c>
      <c r="G1" s="14" t="s">
        <v>11</v>
      </c>
      <c r="H1" s="31" t="s">
        <v>12</v>
      </c>
      <c r="I1" s="14" t="s">
        <v>13</v>
      </c>
      <c r="J1" s="31" t="s">
        <v>15</v>
      </c>
      <c r="K1" s="33" t="s">
        <v>46</v>
      </c>
    </row>
    <row r="2" spans="1:11" ht="15.75" thickBot="1">
      <c r="A2" s="24" t="s">
        <v>339</v>
      </c>
      <c r="B2" s="6">
        <v>1</v>
      </c>
      <c r="C2" s="11">
        <v>35</v>
      </c>
      <c r="D2" s="139"/>
      <c r="E2" s="104" t="s">
        <v>252</v>
      </c>
      <c r="F2" s="105"/>
      <c r="G2" s="106"/>
      <c r="H2" s="105"/>
      <c r="I2" s="106"/>
      <c r="J2" s="105"/>
      <c r="K2" s="108"/>
    </row>
    <row r="3" spans="1:11" ht="15.75" thickBot="1">
      <c r="A3" s="52" t="s">
        <v>32</v>
      </c>
      <c r="B3" s="52" t="s">
        <v>52</v>
      </c>
      <c r="C3" s="52" t="s">
        <v>152</v>
      </c>
      <c r="D3" s="10"/>
      <c r="E3" s="87" t="s">
        <v>136</v>
      </c>
      <c r="F3" s="88">
        <v>5</v>
      </c>
      <c r="G3" s="89" t="s">
        <v>11</v>
      </c>
      <c r="H3" s="141"/>
      <c r="I3" s="89" t="s">
        <v>13</v>
      </c>
      <c r="J3" s="88">
        <f>F3*H3</f>
        <v>0</v>
      </c>
      <c r="K3" s="90"/>
    </row>
    <row r="4" spans="1:11">
      <c r="A4" s="44" t="s">
        <v>135</v>
      </c>
      <c r="B4" s="44" t="s">
        <v>150</v>
      </c>
      <c r="C4" s="44" t="s">
        <v>156</v>
      </c>
      <c r="D4" s="32"/>
      <c r="E4" s="104" t="s">
        <v>226</v>
      </c>
      <c r="F4" s="105"/>
      <c r="G4" s="106"/>
      <c r="H4" s="105"/>
      <c r="I4" s="106"/>
      <c r="J4" s="105"/>
      <c r="K4" s="107"/>
    </row>
    <row r="5" spans="1:11">
      <c r="A5" s="44"/>
      <c r="B5" s="44"/>
      <c r="C5" s="44" t="s">
        <v>153</v>
      </c>
      <c r="D5" s="32"/>
      <c r="E5" s="82" t="s">
        <v>102</v>
      </c>
      <c r="F5" s="58">
        <v>5</v>
      </c>
      <c r="G5" s="59" t="s">
        <v>11</v>
      </c>
      <c r="H5" s="140"/>
      <c r="I5" s="59" t="s">
        <v>13</v>
      </c>
      <c r="J5" s="58">
        <f t="shared" ref="J5:J11" si="0">F5*H5</f>
        <v>0</v>
      </c>
      <c r="K5" s="80"/>
    </row>
    <row r="6" spans="1:11">
      <c r="A6" s="44"/>
      <c r="B6" s="44"/>
      <c r="C6" s="44" t="s">
        <v>154</v>
      </c>
      <c r="D6" s="32"/>
      <c r="E6" s="70" t="s">
        <v>103</v>
      </c>
      <c r="F6" s="34">
        <v>5</v>
      </c>
      <c r="G6" s="35" t="s">
        <v>11</v>
      </c>
      <c r="H6" s="140"/>
      <c r="I6" s="35" t="s">
        <v>13</v>
      </c>
      <c r="J6" s="34">
        <f t="shared" si="0"/>
        <v>0</v>
      </c>
      <c r="K6" s="78"/>
    </row>
    <row r="7" spans="1:11">
      <c r="A7" s="44"/>
      <c r="B7" s="44"/>
      <c r="C7" s="44" t="s">
        <v>155</v>
      </c>
      <c r="D7" s="32"/>
      <c r="E7" s="70" t="s">
        <v>157</v>
      </c>
      <c r="F7" s="34">
        <v>5</v>
      </c>
      <c r="G7" s="35" t="s">
        <v>11</v>
      </c>
      <c r="H7" s="140"/>
      <c r="I7" s="35" t="s">
        <v>13</v>
      </c>
      <c r="J7" s="34">
        <f t="shared" si="0"/>
        <v>0</v>
      </c>
      <c r="K7" s="78"/>
    </row>
    <row r="8" spans="1:11">
      <c r="A8" s="44"/>
      <c r="B8" s="44"/>
      <c r="C8" s="44"/>
      <c r="D8" s="32"/>
      <c r="E8" s="70" t="s">
        <v>104</v>
      </c>
      <c r="F8" s="34">
        <v>10</v>
      </c>
      <c r="G8" s="35" t="s">
        <v>11</v>
      </c>
      <c r="H8" s="140"/>
      <c r="I8" s="35" t="s">
        <v>13</v>
      </c>
      <c r="J8" s="34">
        <f t="shared" si="0"/>
        <v>0</v>
      </c>
      <c r="K8" s="78"/>
    </row>
    <row r="9" spans="1:11">
      <c r="A9" s="44"/>
      <c r="B9" s="44"/>
      <c r="C9" s="44"/>
      <c r="D9" s="32"/>
      <c r="E9" s="70" t="s">
        <v>158</v>
      </c>
      <c r="F9" s="34">
        <v>5</v>
      </c>
      <c r="G9" s="35" t="s">
        <v>11</v>
      </c>
      <c r="H9" s="140"/>
      <c r="I9" s="35" t="s">
        <v>13</v>
      </c>
      <c r="J9" s="34">
        <f t="shared" si="0"/>
        <v>0</v>
      </c>
      <c r="K9" s="78"/>
    </row>
    <row r="10" spans="1:11">
      <c r="A10" s="44"/>
      <c r="B10" s="44"/>
      <c r="C10" s="44"/>
      <c r="D10" s="32"/>
      <c r="E10" s="70" t="s">
        <v>159</v>
      </c>
      <c r="F10" s="34">
        <v>10</v>
      </c>
      <c r="G10" s="35" t="s">
        <v>11</v>
      </c>
      <c r="H10" s="140"/>
      <c r="I10" s="35" t="s">
        <v>13</v>
      </c>
      <c r="J10" s="34">
        <f t="shared" si="0"/>
        <v>0</v>
      </c>
      <c r="K10" s="78"/>
    </row>
    <row r="11" spans="1:11" ht="15.75" thickBot="1">
      <c r="A11" s="44"/>
      <c r="B11" s="44"/>
      <c r="C11" s="44"/>
      <c r="D11" s="32"/>
      <c r="E11" s="74" t="s">
        <v>160</v>
      </c>
      <c r="F11" s="75">
        <v>5</v>
      </c>
      <c r="G11" s="76" t="s">
        <v>11</v>
      </c>
      <c r="H11" s="137"/>
      <c r="I11" s="76" t="s">
        <v>13</v>
      </c>
      <c r="J11" s="75">
        <f t="shared" si="0"/>
        <v>0</v>
      </c>
      <c r="K11" s="77"/>
    </row>
    <row r="12" spans="1:11" ht="15.75" thickBot="1">
      <c r="A12" s="12" t="s">
        <v>151</v>
      </c>
      <c r="B12" s="13"/>
      <c r="C12" s="13"/>
      <c r="D12" s="13"/>
      <c r="E12" s="7"/>
      <c r="F12" s="7"/>
      <c r="G12" s="8"/>
      <c r="H12" s="38" t="s">
        <v>18</v>
      </c>
      <c r="I12" s="40"/>
      <c r="J12" s="39">
        <f>C2*D2+SUM(J3:J11)</f>
        <v>0</v>
      </c>
      <c r="K12" s="11"/>
    </row>
    <row r="14" spans="1:11" ht="15.75" thickBot="1"/>
    <row r="15" spans="1:11" ht="15.75" thickBot="1">
      <c r="A15" s="41" t="s">
        <v>6</v>
      </c>
      <c r="B15" s="12" t="s">
        <v>20</v>
      </c>
      <c r="C15" s="31" t="s">
        <v>10</v>
      </c>
      <c r="D15" s="5" t="s">
        <v>17</v>
      </c>
      <c r="E15" s="12" t="s">
        <v>7</v>
      </c>
      <c r="F15" s="31" t="s">
        <v>9</v>
      </c>
      <c r="G15" s="14" t="s">
        <v>11</v>
      </c>
      <c r="H15" s="31" t="s">
        <v>12</v>
      </c>
      <c r="I15" s="14" t="s">
        <v>13</v>
      </c>
      <c r="J15" s="31" t="s">
        <v>15</v>
      </c>
      <c r="K15" s="33" t="s">
        <v>46</v>
      </c>
    </row>
    <row r="16" spans="1:11" ht="15.75" thickBot="1">
      <c r="A16" s="24" t="s">
        <v>339</v>
      </c>
      <c r="B16" s="6">
        <v>1</v>
      </c>
      <c r="C16" s="11">
        <v>35</v>
      </c>
      <c r="D16" s="139"/>
      <c r="E16" s="104" t="s">
        <v>252</v>
      </c>
      <c r="F16" s="105"/>
      <c r="G16" s="106"/>
      <c r="H16" s="105"/>
      <c r="I16" s="106"/>
      <c r="J16" s="105"/>
      <c r="K16" s="108"/>
    </row>
    <row r="17" spans="1:11" ht="15.75" thickBot="1">
      <c r="A17" s="52" t="s">
        <v>32</v>
      </c>
      <c r="B17" s="52" t="s">
        <v>52</v>
      </c>
      <c r="C17" s="52" t="s">
        <v>152</v>
      </c>
      <c r="D17" s="10"/>
      <c r="E17" s="87" t="s">
        <v>136</v>
      </c>
      <c r="F17" s="88">
        <v>5</v>
      </c>
      <c r="G17" s="89" t="s">
        <v>11</v>
      </c>
      <c r="H17" s="141"/>
      <c r="I17" s="89" t="s">
        <v>13</v>
      </c>
      <c r="J17" s="88">
        <f>F17*H17</f>
        <v>0</v>
      </c>
      <c r="K17" s="90"/>
    </row>
    <row r="18" spans="1:11">
      <c r="A18" s="44" t="s">
        <v>135</v>
      </c>
      <c r="B18" s="44" t="s">
        <v>150</v>
      </c>
      <c r="C18" s="44" t="s">
        <v>156</v>
      </c>
      <c r="D18" s="32"/>
      <c r="E18" s="104" t="s">
        <v>226</v>
      </c>
      <c r="F18" s="105"/>
      <c r="G18" s="106"/>
      <c r="H18" s="105"/>
      <c r="I18" s="106"/>
      <c r="J18" s="105"/>
      <c r="K18" s="107"/>
    </row>
    <row r="19" spans="1:11">
      <c r="A19" s="44"/>
      <c r="B19" s="44"/>
      <c r="C19" s="44" t="s">
        <v>153</v>
      </c>
      <c r="D19" s="32"/>
      <c r="E19" s="82" t="s">
        <v>102</v>
      </c>
      <c r="F19" s="58">
        <v>5</v>
      </c>
      <c r="G19" s="59" t="s">
        <v>11</v>
      </c>
      <c r="H19" s="140"/>
      <c r="I19" s="59" t="s">
        <v>13</v>
      </c>
      <c r="J19" s="58">
        <f t="shared" ref="J19:J25" si="1">F19*H19</f>
        <v>0</v>
      </c>
      <c r="K19" s="80"/>
    </row>
    <row r="20" spans="1:11">
      <c r="A20" s="44"/>
      <c r="B20" s="44"/>
      <c r="C20" s="44" t="s">
        <v>154</v>
      </c>
      <c r="D20" s="32"/>
      <c r="E20" s="70" t="s">
        <v>103</v>
      </c>
      <c r="F20" s="34">
        <v>5</v>
      </c>
      <c r="G20" s="35" t="s">
        <v>11</v>
      </c>
      <c r="H20" s="140"/>
      <c r="I20" s="35" t="s">
        <v>13</v>
      </c>
      <c r="J20" s="34">
        <f t="shared" si="1"/>
        <v>0</v>
      </c>
      <c r="K20" s="78"/>
    </row>
    <row r="21" spans="1:11">
      <c r="A21" s="44"/>
      <c r="B21" s="44"/>
      <c r="C21" s="44" t="s">
        <v>155</v>
      </c>
      <c r="D21" s="32"/>
      <c r="E21" s="70" t="s">
        <v>157</v>
      </c>
      <c r="F21" s="34">
        <v>5</v>
      </c>
      <c r="G21" s="35" t="s">
        <v>11</v>
      </c>
      <c r="H21" s="140"/>
      <c r="I21" s="35" t="s">
        <v>13</v>
      </c>
      <c r="J21" s="34">
        <f t="shared" si="1"/>
        <v>0</v>
      </c>
      <c r="K21" s="78"/>
    </row>
    <row r="22" spans="1:11">
      <c r="A22" s="44"/>
      <c r="B22" s="44"/>
      <c r="C22" s="44"/>
      <c r="D22" s="32"/>
      <c r="E22" s="70" t="s">
        <v>104</v>
      </c>
      <c r="F22" s="34">
        <v>10</v>
      </c>
      <c r="G22" s="35" t="s">
        <v>11</v>
      </c>
      <c r="H22" s="140"/>
      <c r="I22" s="35" t="s">
        <v>13</v>
      </c>
      <c r="J22" s="34">
        <f t="shared" si="1"/>
        <v>0</v>
      </c>
      <c r="K22" s="78"/>
    </row>
    <row r="23" spans="1:11">
      <c r="A23" s="44"/>
      <c r="B23" s="44"/>
      <c r="C23" s="44"/>
      <c r="D23" s="32"/>
      <c r="E23" s="70" t="s">
        <v>158</v>
      </c>
      <c r="F23" s="34">
        <v>5</v>
      </c>
      <c r="G23" s="35" t="s">
        <v>11</v>
      </c>
      <c r="H23" s="140"/>
      <c r="I23" s="35" t="s">
        <v>13</v>
      </c>
      <c r="J23" s="34">
        <f t="shared" si="1"/>
        <v>0</v>
      </c>
      <c r="K23" s="78"/>
    </row>
    <row r="24" spans="1:11">
      <c r="A24" s="44"/>
      <c r="B24" s="44"/>
      <c r="C24" s="44"/>
      <c r="D24" s="32"/>
      <c r="E24" s="70" t="s">
        <v>159</v>
      </c>
      <c r="F24" s="34">
        <v>10</v>
      </c>
      <c r="G24" s="35" t="s">
        <v>11</v>
      </c>
      <c r="H24" s="140"/>
      <c r="I24" s="35" t="s">
        <v>13</v>
      </c>
      <c r="J24" s="34">
        <f t="shared" si="1"/>
        <v>0</v>
      </c>
      <c r="K24" s="78"/>
    </row>
    <row r="25" spans="1:11" ht="15.75" thickBot="1">
      <c r="A25" s="44"/>
      <c r="B25" s="44"/>
      <c r="C25" s="44"/>
      <c r="D25" s="32"/>
      <c r="E25" s="74" t="s">
        <v>160</v>
      </c>
      <c r="F25" s="75">
        <v>5</v>
      </c>
      <c r="G25" s="76" t="s">
        <v>11</v>
      </c>
      <c r="H25" s="137"/>
      <c r="I25" s="76" t="s">
        <v>13</v>
      </c>
      <c r="J25" s="75">
        <f t="shared" si="1"/>
        <v>0</v>
      </c>
      <c r="K25" s="77"/>
    </row>
    <row r="26" spans="1:11" ht="15.75" thickBot="1">
      <c r="A26" s="12" t="s">
        <v>151</v>
      </c>
      <c r="B26" s="13"/>
      <c r="C26" s="13"/>
      <c r="D26" s="13"/>
      <c r="E26" s="7"/>
      <c r="F26" s="7"/>
      <c r="G26" s="8"/>
      <c r="H26" s="38" t="s">
        <v>18</v>
      </c>
      <c r="I26" s="40"/>
      <c r="J26" s="39">
        <f>C16*D16+SUM(J17:J25)</f>
        <v>0</v>
      </c>
      <c r="K26" s="11"/>
    </row>
    <row r="28" spans="1:11" ht="15.75" thickBot="1"/>
    <row r="29" spans="1:11" ht="15.75" thickBot="1">
      <c r="A29" s="41" t="s">
        <v>6</v>
      </c>
      <c r="B29" s="12" t="s">
        <v>20</v>
      </c>
      <c r="C29" s="31" t="s">
        <v>10</v>
      </c>
      <c r="D29" s="5" t="s">
        <v>17</v>
      </c>
      <c r="E29" s="12" t="s">
        <v>7</v>
      </c>
      <c r="F29" s="31" t="s">
        <v>9</v>
      </c>
      <c r="G29" s="14" t="s">
        <v>11</v>
      </c>
      <c r="H29" s="31" t="s">
        <v>12</v>
      </c>
      <c r="I29" s="14" t="s">
        <v>13</v>
      </c>
      <c r="J29" s="31" t="s">
        <v>15</v>
      </c>
      <c r="K29" s="33" t="s">
        <v>46</v>
      </c>
    </row>
    <row r="30" spans="1:11" ht="15.75" thickBot="1">
      <c r="A30" s="24" t="s">
        <v>339</v>
      </c>
      <c r="B30" s="6">
        <v>1</v>
      </c>
      <c r="C30" s="11">
        <v>35</v>
      </c>
      <c r="D30" s="139"/>
      <c r="E30" s="104" t="s">
        <v>252</v>
      </c>
      <c r="F30" s="105"/>
      <c r="G30" s="106"/>
      <c r="H30" s="105"/>
      <c r="I30" s="106"/>
      <c r="J30" s="105"/>
      <c r="K30" s="108"/>
    </row>
    <row r="31" spans="1:11" ht="15.75" thickBot="1">
      <c r="A31" s="52" t="s">
        <v>32</v>
      </c>
      <c r="B31" s="52" t="s">
        <v>52</v>
      </c>
      <c r="C31" s="52" t="s">
        <v>152</v>
      </c>
      <c r="D31" s="10"/>
      <c r="E31" s="87" t="s">
        <v>136</v>
      </c>
      <c r="F31" s="88">
        <v>5</v>
      </c>
      <c r="G31" s="89" t="s">
        <v>11</v>
      </c>
      <c r="H31" s="141"/>
      <c r="I31" s="89" t="s">
        <v>13</v>
      </c>
      <c r="J31" s="88">
        <f>F31*H31</f>
        <v>0</v>
      </c>
      <c r="K31" s="90"/>
    </row>
    <row r="32" spans="1:11">
      <c r="A32" s="44" t="s">
        <v>135</v>
      </c>
      <c r="B32" s="44" t="s">
        <v>150</v>
      </c>
      <c r="C32" s="44" t="s">
        <v>156</v>
      </c>
      <c r="D32" s="32"/>
      <c r="E32" s="104" t="s">
        <v>226</v>
      </c>
      <c r="F32" s="105"/>
      <c r="G32" s="106"/>
      <c r="H32" s="105"/>
      <c r="I32" s="106"/>
      <c r="J32" s="105"/>
      <c r="K32" s="107"/>
    </row>
    <row r="33" spans="1:11">
      <c r="A33" s="44"/>
      <c r="B33" s="44"/>
      <c r="C33" s="44" t="s">
        <v>153</v>
      </c>
      <c r="D33" s="32"/>
      <c r="E33" s="82" t="s">
        <v>102</v>
      </c>
      <c r="F33" s="58">
        <v>5</v>
      </c>
      <c r="G33" s="59" t="s">
        <v>11</v>
      </c>
      <c r="H33" s="140"/>
      <c r="I33" s="59" t="s">
        <v>13</v>
      </c>
      <c r="J33" s="58">
        <f t="shared" ref="J33:J39" si="2">F33*H33</f>
        <v>0</v>
      </c>
      <c r="K33" s="80"/>
    </row>
    <row r="34" spans="1:11">
      <c r="A34" s="44"/>
      <c r="B34" s="44"/>
      <c r="C34" s="44" t="s">
        <v>154</v>
      </c>
      <c r="D34" s="32"/>
      <c r="E34" s="70" t="s">
        <v>103</v>
      </c>
      <c r="F34" s="34">
        <v>5</v>
      </c>
      <c r="G34" s="35" t="s">
        <v>11</v>
      </c>
      <c r="H34" s="140"/>
      <c r="I34" s="35" t="s">
        <v>13</v>
      </c>
      <c r="J34" s="34">
        <f t="shared" si="2"/>
        <v>0</v>
      </c>
      <c r="K34" s="78"/>
    </row>
    <row r="35" spans="1:11">
      <c r="A35" s="44"/>
      <c r="B35" s="44"/>
      <c r="C35" s="44" t="s">
        <v>155</v>
      </c>
      <c r="D35" s="32"/>
      <c r="E35" s="70" t="s">
        <v>157</v>
      </c>
      <c r="F35" s="34">
        <v>5</v>
      </c>
      <c r="G35" s="35" t="s">
        <v>11</v>
      </c>
      <c r="H35" s="140"/>
      <c r="I35" s="35" t="s">
        <v>13</v>
      </c>
      <c r="J35" s="34">
        <f t="shared" si="2"/>
        <v>0</v>
      </c>
      <c r="K35" s="78"/>
    </row>
    <row r="36" spans="1:11">
      <c r="A36" s="44"/>
      <c r="B36" s="44"/>
      <c r="C36" s="44"/>
      <c r="D36" s="32"/>
      <c r="E36" s="70" t="s">
        <v>104</v>
      </c>
      <c r="F36" s="34">
        <v>10</v>
      </c>
      <c r="G36" s="35" t="s">
        <v>11</v>
      </c>
      <c r="H36" s="140"/>
      <c r="I36" s="35" t="s">
        <v>13</v>
      </c>
      <c r="J36" s="34">
        <f t="shared" si="2"/>
        <v>0</v>
      </c>
      <c r="K36" s="78"/>
    </row>
    <row r="37" spans="1:11">
      <c r="A37" s="44"/>
      <c r="B37" s="44"/>
      <c r="C37" s="44"/>
      <c r="D37" s="32"/>
      <c r="E37" s="70" t="s">
        <v>158</v>
      </c>
      <c r="F37" s="34">
        <v>5</v>
      </c>
      <c r="G37" s="35" t="s">
        <v>11</v>
      </c>
      <c r="H37" s="140"/>
      <c r="I37" s="35" t="s">
        <v>13</v>
      </c>
      <c r="J37" s="34">
        <f t="shared" si="2"/>
        <v>0</v>
      </c>
      <c r="K37" s="78"/>
    </row>
    <row r="38" spans="1:11">
      <c r="A38" s="44"/>
      <c r="B38" s="44"/>
      <c r="C38" s="44"/>
      <c r="D38" s="32"/>
      <c r="E38" s="70" t="s">
        <v>159</v>
      </c>
      <c r="F38" s="34">
        <v>10</v>
      </c>
      <c r="G38" s="35" t="s">
        <v>11</v>
      </c>
      <c r="H38" s="140"/>
      <c r="I38" s="35" t="s">
        <v>13</v>
      </c>
      <c r="J38" s="34">
        <f t="shared" si="2"/>
        <v>0</v>
      </c>
      <c r="K38" s="78"/>
    </row>
    <row r="39" spans="1:11" ht="15.75" thickBot="1">
      <c r="A39" s="44"/>
      <c r="B39" s="44"/>
      <c r="C39" s="44"/>
      <c r="D39" s="32"/>
      <c r="E39" s="74" t="s">
        <v>160</v>
      </c>
      <c r="F39" s="75">
        <v>5</v>
      </c>
      <c r="G39" s="76" t="s">
        <v>11</v>
      </c>
      <c r="H39" s="137"/>
      <c r="I39" s="76" t="s">
        <v>13</v>
      </c>
      <c r="J39" s="75">
        <f t="shared" si="2"/>
        <v>0</v>
      </c>
      <c r="K39" s="77"/>
    </row>
    <row r="40" spans="1:11" ht="15.75" thickBot="1">
      <c r="A40" s="12" t="s">
        <v>151</v>
      </c>
      <c r="B40" s="13"/>
      <c r="C40" s="13"/>
      <c r="D40" s="13"/>
      <c r="E40" s="7"/>
      <c r="F40" s="7"/>
      <c r="G40" s="8"/>
      <c r="H40" s="38" t="s">
        <v>18</v>
      </c>
      <c r="I40" s="40"/>
      <c r="J40" s="39">
        <f>C30*D30+SUM(J31:J39)</f>
        <v>0</v>
      </c>
      <c r="K40" s="11"/>
    </row>
    <row r="42" spans="1:11" ht="15.75" thickBot="1"/>
    <row r="43" spans="1:11" ht="15.75" thickBot="1">
      <c r="A43" s="41" t="s">
        <v>6</v>
      </c>
      <c r="B43" s="12" t="s">
        <v>20</v>
      </c>
      <c r="C43" s="31" t="s">
        <v>10</v>
      </c>
      <c r="D43" s="5" t="s">
        <v>17</v>
      </c>
      <c r="E43" s="12" t="s">
        <v>7</v>
      </c>
      <c r="F43" s="31" t="s">
        <v>9</v>
      </c>
      <c r="G43" s="14" t="s">
        <v>11</v>
      </c>
      <c r="H43" s="31" t="s">
        <v>12</v>
      </c>
      <c r="I43" s="14" t="s">
        <v>13</v>
      </c>
      <c r="J43" s="31" t="s">
        <v>15</v>
      </c>
      <c r="K43" s="33" t="s">
        <v>46</v>
      </c>
    </row>
    <row r="44" spans="1:11" ht="15.75" thickBot="1">
      <c r="A44" s="24" t="s">
        <v>339</v>
      </c>
      <c r="B44" s="6">
        <v>1</v>
      </c>
      <c r="C44" s="11">
        <v>35</v>
      </c>
      <c r="D44" s="139"/>
      <c r="E44" s="104" t="s">
        <v>252</v>
      </c>
      <c r="F44" s="105"/>
      <c r="G44" s="106"/>
      <c r="H44" s="105"/>
      <c r="I44" s="106"/>
      <c r="J44" s="105"/>
      <c r="K44" s="108"/>
    </row>
    <row r="45" spans="1:11" ht="15.75" thickBot="1">
      <c r="A45" s="52" t="s">
        <v>32</v>
      </c>
      <c r="B45" s="52" t="s">
        <v>52</v>
      </c>
      <c r="C45" s="52" t="s">
        <v>152</v>
      </c>
      <c r="D45" s="10"/>
      <c r="E45" s="87" t="s">
        <v>136</v>
      </c>
      <c r="F45" s="88">
        <v>5</v>
      </c>
      <c r="G45" s="89" t="s">
        <v>11</v>
      </c>
      <c r="H45" s="141"/>
      <c r="I45" s="89" t="s">
        <v>13</v>
      </c>
      <c r="J45" s="88">
        <f>F45*H45</f>
        <v>0</v>
      </c>
      <c r="K45" s="90"/>
    </row>
    <row r="46" spans="1:11">
      <c r="A46" s="44" t="s">
        <v>135</v>
      </c>
      <c r="B46" s="44" t="s">
        <v>150</v>
      </c>
      <c r="C46" s="44" t="s">
        <v>156</v>
      </c>
      <c r="D46" s="32"/>
      <c r="E46" s="104" t="s">
        <v>226</v>
      </c>
      <c r="F46" s="105"/>
      <c r="G46" s="106"/>
      <c r="H46" s="105"/>
      <c r="I46" s="106"/>
      <c r="J46" s="105"/>
      <c r="K46" s="107"/>
    </row>
    <row r="47" spans="1:11">
      <c r="A47" s="44"/>
      <c r="B47" s="44"/>
      <c r="C47" s="44" t="s">
        <v>153</v>
      </c>
      <c r="D47" s="32"/>
      <c r="E47" s="82" t="s">
        <v>102</v>
      </c>
      <c r="F47" s="58">
        <v>5</v>
      </c>
      <c r="G47" s="59" t="s">
        <v>11</v>
      </c>
      <c r="H47" s="140"/>
      <c r="I47" s="59" t="s">
        <v>13</v>
      </c>
      <c r="J47" s="58">
        <f t="shared" ref="J47:J53" si="3">F47*H47</f>
        <v>0</v>
      </c>
      <c r="K47" s="80"/>
    </row>
    <row r="48" spans="1:11">
      <c r="A48" s="44"/>
      <c r="B48" s="44"/>
      <c r="C48" s="44" t="s">
        <v>154</v>
      </c>
      <c r="D48" s="32"/>
      <c r="E48" s="70" t="s">
        <v>103</v>
      </c>
      <c r="F48" s="34">
        <v>5</v>
      </c>
      <c r="G48" s="35" t="s">
        <v>11</v>
      </c>
      <c r="H48" s="140"/>
      <c r="I48" s="35" t="s">
        <v>13</v>
      </c>
      <c r="J48" s="34">
        <f t="shared" si="3"/>
        <v>0</v>
      </c>
      <c r="K48" s="78"/>
    </row>
    <row r="49" spans="1:11">
      <c r="A49" s="44"/>
      <c r="B49" s="44"/>
      <c r="C49" s="44" t="s">
        <v>155</v>
      </c>
      <c r="D49" s="32"/>
      <c r="E49" s="70" t="s">
        <v>157</v>
      </c>
      <c r="F49" s="34">
        <v>5</v>
      </c>
      <c r="G49" s="35" t="s">
        <v>11</v>
      </c>
      <c r="H49" s="140"/>
      <c r="I49" s="35" t="s">
        <v>13</v>
      </c>
      <c r="J49" s="34">
        <f t="shared" si="3"/>
        <v>0</v>
      </c>
      <c r="K49" s="78"/>
    </row>
    <row r="50" spans="1:11">
      <c r="A50" s="44"/>
      <c r="B50" s="44"/>
      <c r="C50" s="44"/>
      <c r="D50" s="32"/>
      <c r="E50" s="70" t="s">
        <v>104</v>
      </c>
      <c r="F50" s="34">
        <v>10</v>
      </c>
      <c r="G50" s="35" t="s">
        <v>11</v>
      </c>
      <c r="H50" s="140"/>
      <c r="I50" s="35" t="s">
        <v>13</v>
      </c>
      <c r="J50" s="34">
        <f t="shared" si="3"/>
        <v>0</v>
      </c>
      <c r="K50" s="78"/>
    </row>
    <row r="51" spans="1:11">
      <c r="A51" s="44"/>
      <c r="B51" s="44"/>
      <c r="C51" s="44"/>
      <c r="D51" s="32"/>
      <c r="E51" s="70" t="s">
        <v>158</v>
      </c>
      <c r="F51" s="34">
        <v>5</v>
      </c>
      <c r="G51" s="35" t="s">
        <v>11</v>
      </c>
      <c r="H51" s="140"/>
      <c r="I51" s="35" t="s">
        <v>13</v>
      </c>
      <c r="J51" s="34">
        <f t="shared" si="3"/>
        <v>0</v>
      </c>
      <c r="K51" s="78"/>
    </row>
    <row r="52" spans="1:11">
      <c r="A52" s="44"/>
      <c r="B52" s="44"/>
      <c r="C52" s="44"/>
      <c r="D52" s="32"/>
      <c r="E52" s="70" t="s">
        <v>159</v>
      </c>
      <c r="F52" s="34">
        <v>10</v>
      </c>
      <c r="G52" s="35" t="s">
        <v>11</v>
      </c>
      <c r="H52" s="140"/>
      <c r="I52" s="35" t="s">
        <v>13</v>
      </c>
      <c r="J52" s="34">
        <f t="shared" si="3"/>
        <v>0</v>
      </c>
      <c r="K52" s="78"/>
    </row>
    <row r="53" spans="1:11" ht="15.75" thickBot="1">
      <c r="A53" s="44"/>
      <c r="B53" s="44"/>
      <c r="C53" s="44"/>
      <c r="D53" s="32"/>
      <c r="E53" s="74" t="s">
        <v>160</v>
      </c>
      <c r="F53" s="75">
        <v>5</v>
      </c>
      <c r="G53" s="76" t="s">
        <v>11</v>
      </c>
      <c r="H53" s="137"/>
      <c r="I53" s="76" t="s">
        <v>13</v>
      </c>
      <c r="J53" s="75">
        <f t="shared" si="3"/>
        <v>0</v>
      </c>
      <c r="K53" s="77"/>
    </row>
    <row r="54" spans="1:11" ht="15.75" thickBot="1">
      <c r="A54" s="12" t="s">
        <v>151</v>
      </c>
      <c r="B54" s="13"/>
      <c r="C54" s="13"/>
      <c r="D54" s="13"/>
      <c r="E54" s="7"/>
      <c r="F54" s="7"/>
      <c r="G54" s="8"/>
      <c r="H54" s="38" t="s">
        <v>18</v>
      </c>
      <c r="I54" s="40"/>
      <c r="J54" s="39">
        <f>C44*D44+SUM(J45:J53)</f>
        <v>0</v>
      </c>
      <c r="K54" s="11"/>
    </row>
    <row r="56" spans="1:11" ht="15.75" thickBot="1"/>
    <row r="57" spans="1:11" ht="15.75" thickBot="1">
      <c r="A57" s="41" t="s">
        <v>6</v>
      </c>
      <c r="B57" s="12" t="s">
        <v>20</v>
      </c>
      <c r="C57" s="31" t="s">
        <v>10</v>
      </c>
      <c r="D57" s="5" t="s">
        <v>17</v>
      </c>
      <c r="E57" s="12" t="s">
        <v>7</v>
      </c>
      <c r="F57" s="31" t="s">
        <v>9</v>
      </c>
      <c r="G57" s="14" t="s">
        <v>11</v>
      </c>
      <c r="H57" s="31" t="s">
        <v>12</v>
      </c>
      <c r="I57" s="14" t="s">
        <v>13</v>
      </c>
      <c r="J57" s="31" t="s">
        <v>15</v>
      </c>
      <c r="K57" s="33" t="s">
        <v>46</v>
      </c>
    </row>
    <row r="58" spans="1:11" ht="15.75" thickBot="1">
      <c r="A58" s="24" t="s">
        <v>339</v>
      </c>
      <c r="B58" s="6">
        <v>1</v>
      </c>
      <c r="C58" s="11">
        <v>35</v>
      </c>
      <c r="D58" s="139"/>
      <c r="E58" s="104" t="s">
        <v>252</v>
      </c>
      <c r="F58" s="105"/>
      <c r="G58" s="106"/>
      <c r="H58" s="105"/>
      <c r="I58" s="106"/>
      <c r="J58" s="105"/>
      <c r="K58" s="108"/>
    </row>
    <row r="59" spans="1:11" ht="15.75" thickBot="1">
      <c r="A59" s="52" t="s">
        <v>32</v>
      </c>
      <c r="B59" s="52" t="s">
        <v>52</v>
      </c>
      <c r="C59" s="52" t="s">
        <v>152</v>
      </c>
      <c r="D59" s="10"/>
      <c r="E59" s="87" t="s">
        <v>136</v>
      </c>
      <c r="F59" s="88">
        <v>5</v>
      </c>
      <c r="G59" s="89" t="s">
        <v>11</v>
      </c>
      <c r="H59" s="141"/>
      <c r="I59" s="89" t="s">
        <v>13</v>
      </c>
      <c r="J59" s="88">
        <f>F59*H59</f>
        <v>0</v>
      </c>
      <c r="K59" s="90"/>
    </row>
    <row r="60" spans="1:11">
      <c r="A60" s="44" t="s">
        <v>135</v>
      </c>
      <c r="B60" s="44" t="s">
        <v>150</v>
      </c>
      <c r="C60" s="44" t="s">
        <v>156</v>
      </c>
      <c r="D60" s="32"/>
      <c r="E60" s="104" t="s">
        <v>226</v>
      </c>
      <c r="F60" s="105"/>
      <c r="G60" s="106"/>
      <c r="H60" s="105"/>
      <c r="I60" s="106"/>
      <c r="J60" s="105"/>
      <c r="K60" s="107"/>
    </row>
    <row r="61" spans="1:11">
      <c r="A61" s="44"/>
      <c r="B61" s="44"/>
      <c r="C61" s="44" t="s">
        <v>153</v>
      </c>
      <c r="D61" s="32"/>
      <c r="E61" s="82" t="s">
        <v>102</v>
      </c>
      <c r="F61" s="58">
        <v>5</v>
      </c>
      <c r="G61" s="59" t="s">
        <v>11</v>
      </c>
      <c r="H61" s="140"/>
      <c r="I61" s="59" t="s">
        <v>13</v>
      </c>
      <c r="J61" s="58">
        <f t="shared" ref="J61:J67" si="4">F61*H61</f>
        <v>0</v>
      </c>
      <c r="K61" s="80"/>
    </row>
    <row r="62" spans="1:11">
      <c r="A62" s="44"/>
      <c r="B62" s="44"/>
      <c r="C62" s="44" t="s">
        <v>154</v>
      </c>
      <c r="D62" s="32"/>
      <c r="E62" s="70" t="s">
        <v>103</v>
      </c>
      <c r="F62" s="34">
        <v>5</v>
      </c>
      <c r="G62" s="35" t="s">
        <v>11</v>
      </c>
      <c r="H62" s="140"/>
      <c r="I62" s="35" t="s">
        <v>13</v>
      </c>
      <c r="J62" s="34">
        <f t="shared" si="4"/>
        <v>0</v>
      </c>
      <c r="K62" s="78"/>
    </row>
    <row r="63" spans="1:11">
      <c r="A63" s="44"/>
      <c r="B63" s="44"/>
      <c r="C63" s="44" t="s">
        <v>155</v>
      </c>
      <c r="D63" s="32"/>
      <c r="E63" s="70" t="s">
        <v>157</v>
      </c>
      <c r="F63" s="34">
        <v>5</v>
      </c>
      <c r="G63" s="35" t="s">
        <v>11</v>
      </c>
      <c r="H63" s="140"/>
      <c r="I63" s="35" t="s">
        <v>13</v>
      </c>
      <c r="J63" s="34">
        <f t="shared" si="4"/>
        <v>0</v>
      </c>
      <c r="K63" s="78"/>
    </row>
    <row r="64" spans="1:11">
      <c r="A64" s="44"/>
      <c r="B64" s="44"/>
      <c r="C64" s="44"/>
      <c r="D64" s="32"/>
      <c r="E64" s="70" t="s">
        <v>104</v>
      </c>
      <c r="F64" s="34">
        <v>10</v>
      </c>
      <c r="G64" s="35" t="s">
        <v>11</v>
      </c>
      <c r="H64" s="140"/>
      <c r="I64" s="35" t="s">
        <v>13</v>
      </c>
      <c r="J64" s="34">
        <f t="shared" si="4"/>
        <v>0</v>
      </c>
      <c r="K64" s="78"/>
    </row>
    <row r="65" spans="1:11">
      <c r="A65" s="44"/>
      <c r="B65" s="44"/>
      <c r="C65" s="44"/>
      <c r="D65" s="32"/>
      <c r="E65" s="70" t="s">
        <v>158</v>
      </c>
      <c r="F65" s="34">
        <v>5</v>
      </c>
      <c r="G65" s="35" t="s">
        <v>11</v>
      </c>
      <c r="H65" s="140"/>
      <c r="I65" s="35" t="s">
        <v>13</v>
      </c>
      <c r="J65" s="34">
        <f t="shared" si="4"/>
        <v>0</v>
      </c>
      <c r="K65" s="78"/>
    </row>
    <row r="66" spans="1:11">
      <c r="A66" s="44"/>
      <c r="B66" s="44"/>
      <c r="C66" s="44"/>
      <c r="D66" s="32"/>
      <c r="E66" s="70" t="s">
        <v>159</v>
      </c>
      <c r="F66" s="34">
        <v>10</v>
      </c>
      <c r="G66" s="35" t="s">
        <v>11</v>
      </c>
      <c r="H66" s="140"/>
      <c r="I66" s="35" t="s">
        <v>13</v>
      </c>
      <c r="J66" s="34">
        <f t="shared" si="4"/>
        <v>0</v>
      </c>
      <c r="K66" s="78"/>
    </row>
    <row r="67" spans="1:11" ht="15.75" thickBot="1">
      <c r="A67" s="44"/>
      <c r="B67" s="44"/>
      <c r="C67" s="44"/>
      <c r="D67" s="32"/>
      <c r="E67" s="74" t="s">
        <v>160</v>
      </c>
      <c r="F67" s="75">
        <v>5</v>
      </c>
      <c r="G67" s="76" t="s">
        <v>11</v>
      </c>
      <c r="H67" s="137"/>
      <c r="I67" s="76" t="s">
        <v>13</v>
      </c>
      <c r="J67" s="75">
        <f t="shared" si="4"/>
        <v>0</v>
      </c>
      <c r="K67" s="77"/>
    </row>
    <row r="68" spans="1:11" ht="15.75" thickBot="1">
      <c r="A68" s="12" t="s">
        <v>151</v>
      </c>
      <c r="B68" s="13"/>
      <c r="C68" s="13"/>
      <c r="D68" s="13"/>
      <c r="E68" s="7"/>
      <c r="F68" s="7"/>
      <c r="G68" s="8"/>
      <c r="H68" s="38" t="s">
        <v>18</v>
      </c>
      <c r="I68" s="40"/>
      <c r="J68" s="39">
        <f>C58*D58+SUM(J59:J67)</f>
        <v>0</v>
      </c>
      <c r="K68" s="11"/>
    </row>
    <row r="70" spans="1:11" ht="15.75" thickBot="1"/>
    <row r="71" spans="1:11" ht="15.75" thickBot="1">
      <c r="A71" s="41" t="s">
        <v>6</v>
      </c>
      <c r="B71" s="12" t="s">
        <v>20</v>
      </c>
      <c r="C71" s="31" t="s">
        <v>10</v>
      </c>
      <c r="D71" s="5" t="s">
        <v>17</v>
      </c>
      <c r="E71" s="12" t="s">
        <v>7</v>
      </c>
      <c r="F71" s="31" t="s">
        <v>9</v>
      </c>
      <c r="G71" s="14" t="s">
        <v>11</v>
      </c>
      <c r="H71" s="31" t="s">
        <v>12</v>
      </c>
      <c r="I71" s="14" t="s">
        <v>13</v>
      </c>
      <c r="J71" s="31" t="s">
        <v>15</v>
      </c>
      <c r="K71" s="33" t="s">
        <v>46</v>
      </c>
    </row>
    <row r="72" spans="1:11" ht="15.75" thickBot="1">
      <c r="A72" s="24" t="s">
        <v>339</v>
      </c>
      <c r="B72" s="6">
        <v>1</v>
      </c>
      <c r="C72" s="11">
        <v>35</v>
      </c>
      <c r="D72" s="139"/>
      <c r="E72" s="104" t="s">
        <v>252</v>
      </c>
      <c r="F72" s="105"/>
      <c r="G72" s="106"/>
      <c r="H72" s="105"/>
      <c r="I72" s="106"/>
      <c r="J72" s="105"/>
      <c r="K72" s="108"/>
    </row>
    <row r="73" spans="1:11" ht="15.75" thickBot="1">
      <c r="A73" s="52" t="s">
        <v>32</v>
      </c>
      <c r="B73" s="52" t="s">
        <v>52</v>
      </c>
      <c r="C73" s="52" t="s">
        <v>152</v>
      </c>
      <c r="D73" s="10"/>
      <c r="E73" s="87" t="s">
        <v>136</v>
      </c>
      <c r="F73" s="88">
        <v>5</v>
      </c>
      <c r="G73" s="89" t="s">
        <v>11</v>
      </c>
      <c r="H73" s="141"/>
      <c r="I73" s="89" t="s">
        <v>13</v>
      </c>
      <c r="J73" s="88">
        <f>F73*H73</f>
        <v>0</v>
      </c>
      <c r="K73" s="90"/>
    </row>
    <row r="74" spans="1:11">
      <c r="A74" s="44" t="s">
        <v>135</v>
      </c>
      <c r="B74" s="44" t="s">
        <v>150</v>
      </c>
      <c r="C74" s="44" t="s">
        <v>156</v>
      </c>
      <c r="D74" s="32"/>
      <c r="E74" s="104" t="s">
        <v>226</v>
      </c>
      <c r="F74" s="105"/>
      <c r="G74" s="106"/>
      <c r="H74" s="105"/>
      <c r="I74" s="106"/>
      <c r="J74" s="105"/>
      <c r="K74" s="107"/>
    </row>
    <row r="75" spans="1:11">
      <c r="A75" s="44"/>
      <c r="B75" s="44"/>
      <c r="C75" s="44" t="s">
        <v>153</v>
      </c>
      <c r="D75" s="32"/>
      <c r="E75" s="82" t="s">
        <v>102</v>
      </c>
      <c r="F75" s="58">
        <v>5</v>
      </c>
      <c r="G75" s="59" t="s">
        <v>11</v>
      </c>
      <c r="H75" s="140"/>
      <c r="I75" s="59" t="s">
        <v>13</v>
      </c>
      <c r="J75" s="58">
        <f t="shared" ref="J75:J81" si="5">F75*H75</f>
        <v>0</v>
      </c>
      <c r="K75" s="80"/>
    </row>
    <row r="76" spans="1:11">
      <c r="A76" s="44"/>
      <c r="B76" s="44"/>
      <c r="C76" s="44" t="s">
        <v>154</v>
      </c>
      <c r="D76" s="32"/>
      <c r="E76" s="70" t="s">
        <v>103</v>
      </c>
      <c r="F76" s="34">
        <v>5</v>
      </c>
      <c r="G76" s="35" t="s">
        <v>11</v>
      </c>
      <c r="H76" s="140"/>
      <c r="I76" s="35" t="s">
        <v>13</v>
      </c>
      <c r="J76" s="34">
        <f t="shared" si="5"/>
        <v>0</v>
      </c>
      <c r="K76" s="78"/>
    </row>
    <row r="77" spans="1:11">
      <c r="A77" s="44"/>
      <c r="B77" s="44"/>
      <c r="C77" s="44" t="s">
        <v>155</v>
      </c>
      <c r="D77" s="32"/>
      <c r="E77" s="70" t="s">
        <v>157</v>
      </c>
      <c r="F77" s="34">
        <v>5</v>
      </c>
      <c r="G77" s="35" t="s">
        <v>11</v>
      </c>
      <c r="H77" s="140"/>
      <c r="I77" s="35" t="s">
        <v>13</v>
      </c>
      <c r="J77" s="34">
        <f t="shared" si="5"/>
        <v>0</v>
      </c>
      <c r="K77" s="78"/>
    </row>
    <row r="78" spans="1:11">
      <c r="A78" s="44"/>
      <c r="B78" s="44"/>
      <c r="C78" s="44"/>
      <c r="D78" s="32"/>
      <c r="E78" s="70" t="s">
        <v>104</v>
      </c>
      <c r="F78" s="34">
        <v>10</v>
      </c>
      <c r="G78" s="35" t="s">
        <v>11</v>
      </c>
      <c r="H78" s="140"/>
      <c r="I78" s="35" t="s">
        <v>13</v>
      </c>
      <c r="J78" s="34">
        <f t="shared" si="5"/>
        <v>0</v>
      </c>
      <c r="K78" s="78"/>
    </row>
    <row r="79" spans="1:11">
      <c r="A79" s="44"/>
      <c r="B79" s="44"/>
      <c r="C79" s="44"/>
      <c r="D79" s="32"/>
      <c r="E79" s="70" t="s">
        <v>158</v>
      </c>
      <c r="F79" s="34">
        <v>5</v>
      </c>
      <c r="G79" s="35" t="s">
        <v>11</v>
      </c>
      <c r="H79" s="140"/>
      <c r="I79" s="35" t="s">
        <v>13</v>
      </c>
      <c r="J79" s="34">
        <f t="shared" si="5"/>
        <v>0</v>
      </c>
      <c r="K79" s="78"/>
    </row>
    <row r="80" spans="1:11">
      <c r="A80" s="44"/>
      <c r="B80" s="44"/>
      <c r="C80" s="44"/>
      <c r="D80" s="32"/>
      <c r="E80" s="70" t="s">
        <v>159</v>
      </c>
      <c r="F80" s="34">
        <v>10</v>
      </c>
      <c r="G80" s="35" t="s">
        <v>11</v>
      </c>
      <c r="H80" s="140"/>
      <c r="I80" s="35" t="s">
        <v>13</v>
      </c>
      <c r="J80" s="34">
        <f t="shared" si="5"/>
        <v>0</v>
      </c>
      <c r="K80" s="78"/>
    </row>
    <row r="81" spans="1:11" ht="15.75" thickBot="1">
      <c r="A81" s="44"/>
      <c r="B81" s="44"/>
      <c r="C81" s="44"/>
      <c r="D81" s="32"/>
      <c r="E81" s="74" t="s">
        <v>160</v>
      </c>
      <c r="F81" s="75">
        <v>5</v>
      </c>
      <c r="G81" s="76" t="s">
        <v>11</v>
      </c>
      <c r="H81" s="137"/>
      <c r="I81" s="76" t="s">
        <v>13</v>
      </c>
      <c r="J81" s="75">
        <f t="shared" si="5"/>
        <v>0</v>
      </c>
      <c r="K81" s="77"/>
    </row>
    <row r="82" spans="1:11" ht="15.75" thickBot="1">
      <c r="A82" s="12" t="s">
        <v>151</v>
      </c>
      <c r="B82" s="13"/>
      <c r="C82" s="13"/>
      <c r="D82" s="13"/>
      <c r="E82" s="7"/>
      <c r="F82" s="7"/>
      <c r="G82" s="8"/>
      <c r="H82" s="38" t="s">
        <v>18</v>
      </c>
      <c r="I82" s="40"/>
      <c r="J82" s="39">
        <f>C72*D72+SUM(J73:J81)</f>
        <v>0</v>
      </c>
      <c r="K82" s="11"/>
    </row>
  </sheetData>
  <sheetProtection password="8713" sheet="1" objects="1" scenarios="1"/>
  <dataValidations count="1">
    <dataValidation type="whole" operator="equal" allowBlank="1" showInputMessage="1" showErrorMessage="1" sqref="D2 H3 H5:H11 D16 H17 H19:H25 D30 H31 H33:H39 D44 H45 H47:H53 D58 H59 H61:H67 D72 H73 H75:H81">
      <formula1>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20</vt:i4>
      </vt:variant>
    </vt:vector>
  </HeadingPairs>
  <TitlesOfParts>
    <vt:vector size="20" baseType="lpstr">
      <vt:lpstr>Main Army Builder</vt:lpstr>
      <vt:lpstr>HQ</vt:lpstr>
      <vt:lpstr>HQ (2)</vt:lpstr>
      <vt:lpstr>Elites</vt:lpstr>
      <vt:lpstr>Elites (2)</vt:lpstr>
      <vt:lpstr>Elites (3)</vt:lpstr>
      <vt:lpstr>Troops</vt:lpstr>
      <vt:lpstr>Troops (2)</vt:lpstr>
      <vt:lpstr>Troops (3)</vt:lpstr>
      <vt:lpstr>Troops (4)</vt:lpstr>
      <vt:lpstr>Troops (5)</vt:lpstr>
      <vt:lpstr>Troops (6)</vt:lpstr>
      <vt:lpstr>Fast Attack</vt:lpstr>
      <vt:lpstr>Fast Attack (2)</vt:lpstr>
      <vt:lpstr>Fast Attack (3)</vt:lpstr>
      <vt:lpstr>Heavy Support</vt:lpstr>
      <vt:lpstr>Template</vt:lpstr>
      <vt:lpstr>Heavy Support (2)</vt:lpstr>
      <vt:lpstr>Heavy Support (3)</vt:lpstr>
      <vt:lpstr>Dedicated Transports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2008-12-14T10:12:31Z</dcterms:modified>
</cp:coreProperties>
</file>