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 tabRatio="910"/>
  </bookViews>
  <sheets>
    <sheet name="Cover " sheetId="1" r:id="rId1"/>
    <sheet name="Battles" sheetId="6" r:id="rId2"/>
    <sheet name="Results Statistics" sheetId="9" r:id="rId3"/>
    <sheet name="Results Graphed" sheetId="7" r:id="rId4"/>
    <sheet name="Lists" sheetId="4" r:id="rId5"/>
    <sheet name="CODE" sheetId="5" r:id="rId6"/>
  </sheets>
  <calcPr calcId="145621"/>
</workbook>
</file>

<file path=xl/calcChain.xml><?xml version="1.0" encoding="utf-8"?>
<calcChain xmlns="http://schemas.openxmlformats.org/spreadsheetml/2006/main">
  <c r="L12" i="9" l="1"/>
  <c r="L11" i="9"/>
  <c r="K3" i="9"/>
  <c r="J3" i="9"/>
  <c r="I3" i="9"/>
  <c r="H3" i="9"/>
  <c r="G3" i="9"/>
  <c r="F3" i="9"/>
  <c r="E3" i="9"/>
  <c r="D3" i="9"/>
  <c r="C3" i="9"/>
  <c r="B3" i="9"/>
  <c r="L10" i="7"/>
  <c r="L11" i="7"/>
  <c r="L12" i="7"/>
  <c r="L13" i="7"/>
  <c r="L16" i="7"/>
  <c r="L19" i="7"/>
  <c r="L22" i="7"/>
  <c r="L25" i="7"/>
  <c r="L7" i="7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81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42" i="5"/>
  <c r="J2" i="5"/>
  <c r="J20" i="5" s="1"/>
  <c r="A2" i="5"/>
  <c r="J14" i="5"/>
  <c r="J29" i="5"/>
  <c r="A37" i="5"/>
  <c r="A36" i="5"/>
  <c r="A35" i="5"/>
  <c r="A34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I2" i="5"/>
  <c r="I82" i="5" s="1"/>
  <c r="H2" i="5"/>
  <c r="H83" i="5" s="1"/>
  <c r="G2" i="5"/>
  <c r="G83" i="5" s="1"/>
  <c r="F2" i="5"/>
  <c r="F82" i="5" s="1"/>
  <c r="E2" i="5"/>
  <c r="E82" i="5" s="1"/>
  <c r="D2" i="5"/>
  <c r="D83" i="5" s="1"/>
  <c r="C2" i="5"/>
  <c r="C82" i="5" s="1"/>
  <c r="B2" i="5"/>
  <c r="B82" i="5" s="1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J32" i="5" s="1"/>
  <c r="F34" i="6"/>
  <c r="J33" i="5" s="1"/>
  <c r="F35" i="6"/>
  <c r="F36" i="6"/>
  <c r="F37" i="6"/>
  <c r="F38" i="6"/>
  <c r="F12" i="6"/>
  <c r="F11" i="6"/>
  <c r="F10" i="6"/>
  <c r="F9" i="6"/>
  <c r="I40" i="6"/>
  <c r="F40" i="6" s="1"/>
  <c r="A39" i="5" s="1"/>
  <c r="I39" i="6"/>
  <c r="I38" i="6"/>
  <c r="J38" i="6" s="1"/>
  <c r="I37" i="6"/>
  <c r="J37" i="6" s="1"/>
  <c r="I36" i="6"/>
  <c r="J36" i="6" s="1"/>
  <c r="I35" i="6"/>
  <c r="J35" i="6" s="1"/>
  <c r="I34" i="6"/>
  <c r="J34" i="6" s="1"/>
  <c r="I33" i="6"/>
  <c r="J33" i="6" s="1"/>
  <c r="I32" i="6"/>
  <c r="J32" i="6" s="1"/>
  <c r="I31" i="6"/>
  <c r="J31" i="6" s="1"/>
  <c r="I30" i="6"/>
  <c r="J30" i="6" s="1"/>
  <c r="I29" i="6"/>
  <c r="J29" i="6" s="1"/>
  <c r="I28" i="6"/>
  <c r="J28" i="6" s="1"/>
  <c r="I27" i="6"/>
  <c r="J27" i="6" s="1"/>
  <c r="I26" i="6"/>
  <c r="J26" i="6" s="1"/>
  <c r="I25" i="6"/>
  <c r="J25" i="6" s="1"/>
  <c r="I24" i="6"/>
  <c r="J24" i="6" s="1"/>
  <c r="I23" i="6"/>
  <c r="J23" i="6" s="1"/>
  <c r="I22" i="6"/>
  <c r="J22" i="6" s="1"/>
  <c r="I21" i="6"/>
  <c r="J21" i="6" s="1"/>
  <c r="I20" i="6"/>
  <c r="J20" i="6" s="1"/>
  <c r="I19" i="6"/>
  <c r="J19" i="6" s="1"/>
  <c r="I18" i="6"/>
  <c r="J18" i="6" s="1"/>
  <c r="I17" i="6"/>
  <c r="J17" i="6" s="1"/>
  <c r="I16" i="6"/>
  <c r="J16" i="6" s="1"/>
  <c r="I15" i="6"/>
  <c r="J15" i="6" s="1"/>
  <c r="I14" i="6"/>
  <c r="J14" i="6" s="1"/>
  <c r="I13" i="6"/>
  <c r="J13" i="6" s="1"/>
  <c r="I12" i="6"/>
  <c r="J12" i="6" s="1"/>
  <c r="I11" i="6"/>
  <c r="J11" i="6" s="1"/>
  <c r="I10" i="6"/>
  <c r="J10" i="6" s="1"/>
  <c r="I9" i="6"/>
  <c r="J9" i="6" s="1"/>
  <c r="I8" i="6"/>
  <c r="I7" i="6"/>
  <c r="I6" i="6"/>
  <c r="I5" i="6"/>
  <c r="I4" i="6"/>
  <c r="G4" i="6"/>
  <c r="T86" i="4"/>
  <c r="R86" i="4"/>
  <c r="P86" i="4"/>
  <c r="N86" i="4"/>
  <c r="L86" i="4"/>
  <c r="J86" i="4"/>
  <c r="H86" i="4"/>
  <c r="T3" i="4"/>
  <c r="R3" i="4"/>
  <c r="P3" i="4"/>
  <c r="N3" i="4"/>
  <c r="L3" i="4"/>
  <c r="D86" i="4"/>
  <c r="B86" i="4"/>
  <c r="H3" i="4"/>
  <c r="F3" i="4"/>
  <c r="D3" i="4"/>
  <c r="B3" i="4"/>
  <c r="J35" i="5" l="1"/>
  <c r="J25" i="5"/>
  <c r="J37" i="5"/>
  <c r="J31" i="5"/>
  <c r="J27" i="5"/>
  <c r="J23" i="5"/>
  <c r="J36" i="5"/>
  <c r="J34" i="5"/>
  <c r="J30" i="5"/>
  <c r="J28" i="5"/>
  <c r="J26" i="5"/>
  <c r="J24" i="5"/>
  <c r="A117" i="5"/>
  <c r="B13" i="9" s="1"/>
  <c r="J22" i="5"/>
  <c r="J18" i="5"/>
  <c r="J10" i="5"/>
  <c r="I28" i="5"/>
  <c r="I34" i="5"/>
  <c r="I24" i="5"/>
  <c r="F31" i="5"/>
  <c r="F37" i="5"/>
  <c r="I20" i="5"/>
  <c r="I16" i="5"/>
  <c r="I12" i="5"/>
  <c r="I8" i="5"/>
  <c r="I78" i="5"/>
  <c r="I74" i="5"/>
  <c r="I70" i="5"/>
  <c r="I66" i="5"/>
  <c r="I62" i="5"/>
  <c r="I58" i="5"/>
  <c r="I54" i="5"/>
  <c r="I50" i="5"/>
  <c r="I46" i="5"/>
  <c r="I81" i="5"/>
  <c r="I113" i="5"/>
  <c r="I109" i="5"/>
  <c r="I105" i="5"/>
  <c r="I101" i="5"/>
  <c r="I97" i="5"/>
  <c r="I93" i="5"/>
  <c r="I89" i="5"/>
  <c r="I85" i="5"/>
  <c r="I36" i="5"/>
  <c r="I30" i="5"/>
  <c r="I26" i="5"/>
  <c r="I22" i="5"/>
  <c r="I18" i="5"/>
  <c r="I14" i="5"/>
  <c r="I10" i="5"/>
  <c r="I76" i="5"/>
  <c r="I72" i="5"/>
  <c r="I68" i="5"/>
  <c r="I64" i="5"/>
  <c r="I60" i="5"/>
  <c r="I56" i="5"/>
  <c r="I52" i="5"/>
  <c r="I48" i="5"/>
  <c r="I44" i="5"/>
  <c r="I115" i="5"/>
  <c r="I111" i="5"/>
  <c r="I107" i="5"/>
  <c r="I103" i="5"/>
  <c r="I99" i="5"/>
  <c r="I95" i="5"/>
  <c r="I91" i="5"/>
  <c r="I87" i="5"/>
  <c r="I83" i="5"/>
  <c r="F35" i="5"/>
  <c r="F29" i="5"/>
  <c r="F25" i="5"/>
  <c r="F21" i="5"/>
  <c r="F17" i="5"/>
  <c r="F13" i="5"/>
  <c r="F9" i="5"/>
  <c r="F78" i="5"/>
  <c r="F74" i="5"/>
  <c r="F70" i="5"/>
  <c r="F66" i="5"/>
  <c r="F62" i="5"/>
  <c r="F58" i="5"/>
  <c r="F54" i="5"/>
  <c r="F50" i="5"/>
  <c r="F46" i="5"/>
  <c r="F115" i="5"/>
  <c r="F111" i="5"/>
  <c r="F107" i="5"/>
  <c r="F103" i="5"/>
  <c r="F99" i="5"/>
  <c r="F95" i="5"/>
  <c r="F91" i="5"/>
  <c r="F87" i="5"/>
  <c r="F83" i="5"/>
  <c r="F27" i="5"/>
  <c r="F23" i="5"/>
  <c r="F19" i="5"/>
  <c r="F15" i="5"/>
  <c r="F11" i="5"/>
  <c r="F76" i="5"/>
  <c r="F72" i="5"/>
  <c r="F68" i="5"/>
  <c r="F64" i="5"/>
  <c r="F60" i="5"/>
  <c r="F56" i="5"/>
  <c r="F52" i="5"/>
  <c r="F48" i="5"/>
  <c r="F44" i="5"/>
  <c r="F81" i="5"/>
  <c r="F113" i="5"/>
  <c r="F109" i="5"/>
  <c r="F105" i="5"/>
  <c r="F101" i="5"/>
  <c r="F97" i="5"/>
  <c r="F93" i="5"/>
  <c r="F89" i="5"/>
  <c r="F85" i="5"/>
  <c r="B35" i="5"/>
  <c r="B29" i="5"/>
  <c r="B25" i="5"/>
  <c r="B21" i="5"/>
  <c r="B17" i="5"/>
  <c r="B13" i="5"/>
  <c r="B9" i="5"/>
  <c r="B37" i="5"/>
  <c r="B31" i="5"/>
  <c r="B27" i="5"/>
  <c r="B23" i="5"/>
  <c r="B19" i="5"/>
  <c r="B15" i="5"/>
  <c r="B11" i="5"/>
  <c r="J21" i="5"/>
  <c r="J19" i="5"/>
  <c r="J16" i="5"/>
  <c r="J12" i="5"/>
  <c r="J8" i="5"/>
  <c r="J78" i="5"/>
  <c r="J76" i="5"/>
  <c r="J74" i="5"/>
  <c r="J72" i="5"/>
  <c r="J70" i="5"/>
  <c r="J68" i="5"/>
  <c r="J66" i="5"/>
  <c r="J64" i="5"/>
  <c r="J62" i="5"/>
  <c r="J60" i="5"/>
  <c r="J58" i="5"/>
  <c r="J56" i="5"/>
  <c r="J54" i="5"/>
  <c r="J52" i="5"/>
  <c r="J50" i="5"/>
  <c r="J48" i="5"/>
  <c r="J46" i="5"/>
  <c r="J44" i="5"/>
  <c r="J81" i="5"/>
  <c r="J115" i="5"/>
  <c r="J113" i="5"/>
  <c r="J111" i="5"/>
  <c r="J109" i="5"/>
  <c r="J107" i="5"/>
  <c r="J105" i="5"/>
  <c r="J103" i="5"/>
  <c r="J101" i="5"/>
  <c r="J99" i="5"/>
  <c r="J97" i="5"/>
  <c r="J95" i="5"/>
  <c r="J93" i="5"/>
  <c r="J91" i="5"/>
  <c r="J89" i="5"/>
  <c r="J87" i="5"/>
  <c r="J85" i="5"/>
  <c r="J83" i="5"/>
  <c r="J42" i="5"/>
  <c r="J77" i="5"/>
  <c r="J75" i="5"/>
  <c r="J73" i="5"/>
  <c r="J71" i="5"/>
  <c r="J69" i="5"/>
  <c r="J67" i="5"/>
  <c r="J65" i="5"/>
  <c r="J63" i="5"/>
  <c r="J61" i="5"/>
  <c r="J59" i="5"/>
  <c r="J57" i="5"/>
  <c r="J55" i="5"/>
  <c r="J53" i="5"/>
  <c r="J51" i="5"/>
  <c r="J49" i="5"/>
  <c r="J47" i="5"/>
  <c r="J45" i="5"/>
  <c r="J43" i="5"/>
  <c r="J116" i="5"/>
  <c r="J114" i="5"/>
  <c r="J112" i="5"/>
  <c r="J110" i="5"/>
  <c r="J108" i="5"/>
  <c r="J106" i="5"/>
  <c r="J104" i="5"/>
  <c r="J102" i="5"/>
  <c r="J100" i="5"/>
  <c r="J98" i="5"/>
  <c r="J96" i="5"/>
  <c r="J94" i="5"/>
  <c r="J92" i="5"/>
  <c r="J90" i="5"/>
  <c r="J88" i="5"/>
  <c r="J86" i="5"/>
  <c r="J84" i="5"/>
  <c r="J82" i="5"/>
  <c r="I37" i="5"/>
  <c r="I35" i="5"/>
  <c r="I31" i="5"/>
  <c r="I29" i="5"/>
  <c r="I27" i="5"/>
  <c r="I25" i="5"/>
  <c r="I23" i="5"/>
  <c r="I21" i="5"/>
  <c r="I19" i="5"/>
  <c r="I17" i="5"/>
  <c r="I15" i="5"/>
  <c r="I13" i="5"/>
  <c r="I11" i="5"/>
  <c r="I9" i="5"/>
  <c r="I42" i="5"/>
  <c r="I77" i="5"/>
  <c r="I75" i="5"/>
  <c r="I73" i="5"/>
  <c r="I71" i="5"/>
  <c r="I69" i="5"/>
  <c r="I67" i="5"/>
  <c r="I65" i="5"/>
  <c r="I63" i="5"/>
  <c r="I61" i="5"/>
  <c r="I59" i="5"/>
  <c r="I57" i="5"/>
  <c r="I55" i="5"/>
  <c r="I53" i="5"/>
  <c r="I51" i="5"/>
  <c r="I49" i="5"/>
  <c r="I47" i="5"/>
  <c r="I45" i="5"/>
  <c r="I43" i="5"/>
  <c r="I116" i="5"/>
  <c r="I114" i="5"/>
  <c r="I112" i="5"/>
  <c r="I110" i="5"/>
  <c r="I108" i="5"/>
  <c r="I106" i="5"/>
  <c r="I104" i="5"/>
  <c r="I102" i="5"/>
  <c r="I100" i="5"/>
  <c r="I98" i="5"/>
  <c r="I96" i="5"/>
  <c r="I94" i="5"/>
  <c r="I92" i="5"/>
  <c r="I90" i="5"/>
  <c r="I88" i="5"/>
  <c r="I86" i="5"/>
  <c r="I84" i="5"/>
  <c r="H36" i="5"/>
  <c r="H34" i="5"/>
  <c r="H30" i="5"/>
  <c r="H28" i="5"/>
  <c r="H26" i="5"/>
  <c r="H24" i="5"/>
  <c r="H22" i="5"/>
  <c r="H20" i="5"/>
  <c r="H18" i="5"/>
  <c r="H16" i="5"/>
  <c r="H14" i="5"/>
  <c r="H12" i="5"/>
  <c r="H10" i="5"/>
  <c r="H8" i="5"/>
  <c r="H42" i="5"/>
  <c r="H77" i="5"/>
  <c r="H75" i="5"/>
  <c r="H73" i="5"/>
  <c r="H71" i="5"/>
  <c r="H69" i="5"/>
  <c r="H67" i="5"/>
  <c r="H65" i="5"/>
  <c r="H63" i="5"/>
  <c r="H61" i="5"/>
  <c r="H59" i="5"/>
  <c r="H57" i="5"/>
  <c r="H55" i="5"/>
  <c r="H53" i="5"/>
  <c r="H51" i="5"/>
  <c r="H49" i="5"/>
  <c r="H47" i="5"/>
  <c r="H45" i="5"/>
  <c r="H43" i="5"/>
  <c r="H116" i="5"/>
  <c r="H114" i="5"/>
  <c r="H112" i="5"/>
  <c r="H110" i="5"/>
  <c r="H108" i="5"/>
  <c r="H106" i="5"/>
  <c r="H104" i="5"/>
  <c r="H102" i="5"/>
  <c r="H100" i="5"/>
  <c r="H98" i="5"/>
  <c r="H96" i="5"/>
  <c r="H94" i="5"/>
  <c r="H92" i="5"/>
  <c r="H90" i="5"/>
  <c r="H88" i="5"/>
  <c r="H86" i="5"/>
  <c r="H84" i="5"/>
  <c r="H82" i="5"/>
  <c r="H37" i="5"/>
  <c r="H35" i="5"/>
  <c r="H31" i="5"/>
  <c r="H29" i="5"/>
  <c r="H27" i="5"/>
  <c r="H25" i="5"/>
  <c r="H23" i="5"/>
  <c r="H21" i="5"/>
  <c r="H19" i="5"/>
  <c r="H17" i="5"/>
  <c r="H15" i="5"/>
  <c r="H13" i="5"/>
  <c r="H11" i="5"/>
  <c r="H9" i="5"/>
  <c r="H78" i="5"/>
  <c r="H76" i="5"/>
  <c r="H74" i="5"/>
  <c r="H72" i="5"/>
  <c r="H70" i="5"/>
  <c r="H68" i="5"/>
  <c r="H66" i="5"/>
  <c r="H64" i="5"/>
  <c r="H62" i="5"/>
  <c r="H60" i="5"/>
  <c r="H58" i="5"/>
  <c r="H56" i="5"/>
  <c r="H54" i="5"/>
  <c r="H52" i="5"/>
  <c r="H50" i="5"/>
  <c r="H48" i="5"/>
  <c r="H46" i="5"/>
  <c r="H44" i="5"/>
  <c r="H81" i="5"/>
  <c r="H115" i="5"/>
  <c r="H113" i="5"/>
  <c r="H111" i="5"/>
  <c r="H109" i="5"/>
  <c r="H107" i="5"/>
  <c r="H105" i="5"/>
  <c r="H103" i="5"/>
  <c r="H101" i="5"/>
  <c r="H99" i="5"/>
  <c r="H97" i="5"/>
  <c r="H95" i="5"/>
  <c r="H93" i="5"/>
  <c r="H91" i="5"/>
  <c r="H89" i="5"/>
  <c r="H87" i="5"/>
  <c r="H85" i="5"/>
  <c r="G37" i="5"/>
  <c r="G29" i="5"/>
  <c r="G25" i="5"/>
  <c r="G19" i="5"/>
  <c r="G13" i="5"/>
  <c r="G42" i="5"/>
  <c r="G77" i="5"/>
  <c r="G75" i="5"/>
  <c r="G73" i="5"/>
  <c r="G71" i="5"/>
  <c r="G69" i="5"/>
  <c r="G67" i="5"/>
  <c r="G65" i="5"/>
  <c r="G63" i="5"/>
  <c r="G61" i="5"/>
  <c r="G59" i="5"/>
  <c r="G57" i="5"/>
  <c r="G55" i="5"/>
  <c r="G53" i="5"/>
  <c r="G51" i="5"/>
  <c r="G49" i="5"/>
  <c r="G47" i="5"/>
  <c r="G45" i="5"/>
  <c r="G43" i="5"/>
  <c r="G116" i="5"/>
  <c r="G114" i="5"/>
  <c r="G112" i="5"/>
  <c r="G110" i="5"/>
  <c r="G108" i="5"/>
  <c r="G106" i="5"/>
  <c r="G104" i="5"/>
  <c r="G102" i="5"/>
  <c r="G100" i="5"/>
  <c r="G98" i="5"/>
  <c r="G96" i="5"/>
  <c r="G94" i="5"/>
  <c r="G92" i="5"/>
  <c r="G90" i="5"/>
  <c r="G88" i="5"/>
  <c r="G86" i="5"/>
  <c r="G84" i="5"/>
  <c r="G82" i="5"/>
  <c r="G35" i="5"/>
  <c r="G31" i="5"/>
  <c r="G27" i="5"/>
  <c r="G23" i="5"/>
  <c r="G21" i="5"/>
  <c r="G17" i="5"/>
  <c r="G15" i="5"/>
  <c r="G11" i="5"/>
  <c r="G9" i="5"/>
  <c r="G36" i="5"/>
  <c r="G34" i="5"/>
  <c r="G30" i="5"/>
  <c r="G28" i="5"/>
  <c r="G26" i="5"/>
  <c r="G24" i="5"/>
  <c r="G22" i="5"/>
  <c r="G20" i="5"/>
  <c r="G18" i="5"/>
  <c r="G16" i="5"/>
  <c r="G14" i="5"/>
  <c r="G12" i="5"/>
  <c r="G10" i="5"/>
  <c r="G8" i="5"/>
  <c r="G78" i="5"/>
  <c r="G76" i="5"/>
  <c r="G74" i="5"/>
  <c r="G72" i="5"/>
  <c r="G70" i="5"/>
  <c r="G68" i="5"/>
  <c r="G66" i="5"/>
  <c r="G64" i="5"/>
  <c r="G62" i="5"/>
  <c r="G60" i="5"/>
  <c r="G58" i="5"/>
  <c r="G56" i="5"/>
  <c r="G54" i="5"/>
  <c r="G52" i="5"/>
  <c r="G50" i="5"/>
  <c r="G48" i="5"/>
  <c r="G46" i="5"/>
  <c r="G44" i="5"/>
  <c r="G81" i="5"/>
  <c r="G115" i="5"/>
  <c r="G113" i="5"/>
  <c r="G111" i="5"/>
  <c r="G109" i="5"/>
  <c r="G107" i="5"/>
  <c r="G105" i="5"/>
  <c r="G103" i="5"/>
  <c r="G101" i="5"/>
  <c r="G99" i="5"/>
  <c r="G97" i="5"/>
  <c r="G95" i="5"/>
  <c r="G93" i="5"/>
  <c r="G91" i="5"/>
  <c r="G89" i="5"/>
  <c r="G87" i="5"/>
  <c r="G85" i="5"/>
  <c r="F36" i="5"/>
  <c r="F34" i="5"/>
  <c r="F30" i="5"/>
  <c r="F28" i="5"/>
  <c r="F26" i="5"/>
  <c r="F24" i="5"/>
  <c r="F22" i="5"/>
  <c r="F20" i="5"/>
  <c r="F18" i="5"/>
  <c r="F16" i="5"/>
  <c r="F14" i="5"/>
  <c r="F12" i="5"/>
  <c r="F10" i="5"/>
  <c r="F8" i="5"/>
  <c r="F42" i="5"/>
  <c r="F77" i="5"/>
  <c r="F75" i="5"/>
  <c r="F73" i="5"/>
  <c r="F71" i="5"/>
  <c r="F69" i="5"/>
  <c r="F67" i="5"/>
  <c r="F65" i="5"/>
  <c r="F63" i="5"/>
  <c r="F61" i="5"/>
  <c r="F59" i="5"/>
  <c r="F57" i="5"/>
  <c r="F55" i="5"/>
  <c r="F53" i="5"/>
  <c r="F51" i="5"/>
  <c r="F49" i="5"/>
  <c r="F47" i="5"/>
  <c r="F45" i="5"/>
  <c r="F43" i="5"/>
  <c r="F116" i="5"/>
  <c r="F114" i="5"/>
  <c r="F112" i="5"/>
  <c r="F110" i="5"/>
  <c r="F108" i="5"/>
  <c r="F106" i="5"/>
  <c r="F104" i="5"/>
  <c r="F102" i="5"/>
  <c r="F100" i="5"/>
  <c r="F98" i="5"/>
  <c r="F96" i="5"/>
  <c r="F94" i="5"/>
  <c r="F92" i="5"/>
  <c r="F90" i="5"/>
  <c r="F88" i="5"/>
  <c r="F86" i="5"/>
  <c r="F84" i="5"/>
  <c r="E36" i="5"/>
  <c r="E34" i="5"/>
  <c r="E30" i="5"/>
  <c r="E28" i="5"/>
  <c r="E26" i="5"/>
  <c r="E24" i="5"/>
  <c r="E22" i="5"/>
  <c r="E20" i="5"/>
  <c r="E18" i="5"/>
  <c r="E16" i="5"/>
  <c r="E14" i="5"/>
  <c r="E12" i="5"/>
  <c r="E10" i="5"/>
  <c r="E8" i="5"/>
  <c r="E78" i="5"/>
  <c r="E76" i="5"/>
  <c r="E74" i="5"/>
  <c r="E72" i="5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81" i="5"/>
  <c r="E115" i="5"/>
  <c r="E113" i="5"/>
  <c r="E111" i="5"/>
  <c r="E109" i="5"/>
  <c r="E107" i="5"/>
  <c r="E105" i="5"/>
  <c r="E103" i="5"/>
  <c r="E101" i="5"/>
  <c r="E99" i="5"/>
  <c r="E97" i="5"/>
  <c r="E95" i="5"/>
  <c r="E93" i="5"/>
  <c r="E91" i="5"/>
  <c r="E89" i="5"/>
  <c r="E87" i="5"/>
  <c r="E85" i="5"/>
  <c r="E83" i="5"/>
  <c r="E37" i="5"/>
  <c r="E35" i="5"/>
  <c r="E31" i="5"/>
  <c r="E29" i="5"/>
  <c r="E27" i="5"/>
  <c r="E25" i="5"/>
  <c r="E23" i="5"/>
  <c r="E21" i="5"/>
  <c r="E19" i="5"/>
  <c r="E17" i="5"/>
  <c r="E15" i="5"/>
  <c r="E13" i="5"/>
  <c r="E11" i="5"/>
  <c r="E9" i="5"/>
  <c r="E42" i="5"/>
  <c r="E77" i="5"/>
  <c r="E75" i="5"/>
  <c r="E73" i="5"/>
  <c r="E71" i="5"/>
  <c r="E69" i="5"/>
  <c r="E67" i="5"/>
  <c r="E65" i="5"/>
  <c r="E63" i="5"/>
  <c r="E61" i="5"/>
  <c r="E59" i="5"/>
  <c r="E57" i="5"/>
  <c r="E55" i="5"/>
  <c r="E53" i="5"/>
  <c r="E51" i="5"/>
  <c r="E49" i="5"/>
  <c r="E47" i="5"/>
  <c r="E45" i="5"/>
  <c r="E43" i="5"/>
  <c r="E116" i="5"/>
  <c r="E114" i="5"/>
  <c r="E112" i="5"/>
  <c r="E110" i="5"/>
  <c r="E108" i="5"/>
  <c r="E106" i="5"/>
  <c r="E104" i="5"/>
  <c r="E102" i="5"/>
  <c r="E100" i="5"/>
  <c r="E98" i="5"/>
  <c r="E96" i="5"/>
  <c r="E94" i="5"/>
  <c r="E92" i="5"/>
  <c r="E90" i="5"/>
  <c r="E88" i="5"/>
  <c r="E86" i="5"/>
  <c r="E84" i="5"/>
  <c r="D36" i="5"/>
  <c r="D34" i="5"/>
  <c r="D30" i="5"/>
  <c r="D28" i="5"/>
  <c r="D26" i="5"/>
  <c r="D24" i="5"/>
  <c r="D22" i="5"/>
  <c r="D20" i="5"/>
  <c r="D18" i="5"/>
  <c r="D16" i="5"/>
  <c r="D14" i="5"/>
  <c r="D12" i="5"/>
  <c r="D10" i="5"/>
  <c r="D8" i="5"/>
  <c r="D42" i="5"/>
  <c r="D77" i="5"/>
  <c r="D75" i="5"/>
  <c r="D73" i="5"/>
  <c r="D71" i="5"/>
  <c r="D69" i="5"/>
  <c r="D67" i="5"/>
  <c r="D65" i="5"/>
  <c r="D63" i="5"/>
  <c r="D61" i="5"/>
  <c r="D59" i="5"/>
  <c r="D57" i="5"/>
  <c r="D55" i="5"/>
  <c r="D53" i="5"/>
  <c r="D51" i="5"/>
  <c r="D49" i="5"/>
  <c r="D47" i="5"/>
  <c r="D45" i="5"/>
  <c r="D43" i="5"/>
  <c r="D116" i="5"/>
  <c r="D114" i="5"/>
  <c r="D112" i="5"/>
  <c r="D110" i="5"/>
  <c r="D108" i="5"/>
  <c r="D106" i="5"/>
  <c r="D104" i="5"/>
  <c r="D102" i="5"/>
  <c r="D100" i="5"/>
  <c r="D98" i="5"/>
  <c r="D96" i="5"/>
  <c r="D94" i="5"/>
  <c r="D92" i="5"/>
  <c r="D90" i="5"/>
  <c r="D88" i="5"/>
  <c r="D86" i="5"/>
  <c r="D84" i="5"/>
  <c r="D82" i="5"/>
  <c r="D37" i="5"/>
  <c r="D35" i="5"/>
  <c r="D31" i="5"/>
  <c r="D29" i="5"/>
  <c r="D27" i="5"/>
  <c r="D25" i="5"/>
  <c r="D23" i="5"/>
  <c r="D21" i="5"/>
  <c r="D19" i="5"/>
  <c r="D17" i="5"/>
  <c r="D15" i="5"/>
  <c r="D13" i="5"/>
  <c r="D11" i="5"/>
  <c r="D9" i="5"/>
  <c r="D78" i="5"/>
  <c r="D76" i="5"/>
  <c r="D74" i="5"/>
  <c r="D72" i="5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81" i="5"/>
  <c r="D115" i="5"/>
  <c r="D113" i="5"/>
  <c r="D111" i="5"/>
  <c r="D109" i="5"/>
  <c r="D107" i="5"/>
  <c r="D105" i="5"/>
  <c r="D103" i="5"/>
  <c r="D101" i="5"/>
  <c r="D99" i="5"/>
  <c r="D97" i="5"/>
  <c r="D95" i="5"/>
  <c r="D93" i="5"/>
  <c r="D91" i="5"/>
  <c r="D89" i="5"/>
  <c r="D87" i="5"/>
  <c r="D85" i="5"/>
  <c r="C37" i="5"/>
  <c r="C29" i="5"/>
  <c r="C25" i="5"/>
  <c r="C19" i="5"/>
  <c r="C15" i="5"/>
  <c r="C11" i="5"/>
  <c r="C42" i="5"/>
  <c r="C77" i="5"/>
  <c r="C75" i="5"/>
  <c r="C73" i="5"/>
  <c r="C71" i="5"/>
  <c r="C69" i="5"/>
  <c r="C67" i="5"/>
  <c r="C65" i="5"/>
  <c r="C63" i="5"/>
  <c r="C61" i="5"/>
  <c r="C59" i="5"/>
  <c r="C57" i="5"/>
  <c r="C55" i="5"/>
  <c r="C53" i="5"/>
  <c r="C51" i="5"/>
  <c r="C49" i="5"/>
  <c r="C47" i="5"/>
  <c r="C45" i="5"/>
  <c r="C43" i="5"/>
  <c r="C81" i="5"/>
  <c r="C115" i="5"/>
  <c r="C113" i="5"/>
  <c r="C111" i="5"/>
  <c r="C109" i="5"/>
  <c r="C107" i="5"/>
  <c r="C105" i="5"/>
  <c r="C103" i="5"/>
  <c r="C101" i="5"/>
  <c r="C99" i="5"/>
  <c r="C97" i="5"/>
  <c r="C95" i="5"/>
  <c r="C93" i="5"/>
  <c r="C91" i="5"/>
  <c r="C89" i="5"/>
  <c r="C87" i="5"/>
  <c r="C85" i="5"/>
  <c r="C83" i="5"/>
  <c r="C35" i="5"/>
  <c r="C31" i="5"/>
  <c r="C27" i="5"/>
  <c r="C23" i="5"/>
  <c r="C21" i="5"/>
  <c r="C17" i="5"/>
  <c r="C13" i="5"/>
  <c r="C9" i="5"/>
  <c r="C36" i="5"/>
  <c r="C34" i="5"/>
  <c r="C30" i="5"/>
  <c r="C28" i="5"/>
  <c r="C26" i="5"/>
  <c r="C24" i="5"/>
  <c r="C22" i="5"/>
  <c r="C20" i="5"/>
  <c r="C18" i="5"/>
  <c r="C16" i="5"/>
  <c r="C14" i="5"/>
  <c r="C12" i="5"/>
  <c r="C10" i="5"/>
  <c r="C8" i="5"/>
  <c r="C78" i="5"/>
  <c r="C76" i="5"/>
  <c r="C74" i="5"/>
  <c r="C72" i="5"/>
  <c r="C70" i="5"/>
  <c r="C68" i="5"/>
  <c r="C66" i="5"/>
  <c r="C64" i="5"/>
  <c r="C62" i="5"/>
  <c r="C60" i="5"/>
  <c r="C58" i="5"/>
  <c r="C56" i="5"/>
  <c r="C54" i="5"/>
  <c r="C52" i="5"/>
  <c r="C50" i="5"/>
  <c r="C48" i="5"/>
  <c r="C46" i="5"/>
  <c r="C44" i="5"/>
  <c r="C116" i="5"/>
  <c r="C114" i="5"/>
  <c r="C112" i="5"/>
  <c r="C110" i="5"/>
  <c r="C108" i="5"/>
  <c r="C106" i="5"/>
  <c r="C104" i="5"/>
  <c r="C102" i="5"/>
  <c r="C100" i="5"/>
  <c r="C98" i="5"/>
  <c r="C96" i="5"/>
  <c r="C94" i="5"/>
  <c r="C92" i="5"/>
  <c r="C90" i="5"/>
  <c r="C88" i="5"/>
  <c r="C86" i="5"/>
  <c r="C84" i="5"/>
  <c r="B78" i="5"/>
  <c r="B76" i="5"/>
  <c r="B74" i="5"/>
  <c r="B72" i="5"/>
  <c r="B70" i="5"/>
  <c r="B68" i="5"/>
  <c r="B66" i="5"/>
  <c r="B64" i="5"/>
  <c r="B62" i="5"/>
  <c r="B60" i="5"/>
  <c r="B58" i="5"/>
  <c r="B56" i="5"/>
  <c r="B54" i="5"/>
  <c r="B52" i="5"/>
  <c r="B50" i="5"/>
  <c r="B48" i="5"/>
  <c r="B46" i="5"/>
  <c r="B44" i="5"/>
  <c r="B81" i="5"/>
  <c r="B115" i="5"/>
  <c r="B113" i="5"/>
  <c r="B111" i="5"/>
  <c r="B109" i="5"/>
  <c r="B107" i="5"/>
  <c r="B105" i="5"/>
  <c r="B103" i="5"/>
  <c r="B101" i="5"/>
  <c r="B99" i="5"/>
  <c r="B97" i="5"/>
  <c r="B95" i="5"/>
  <c r="B93" i="5"/>
  <c r="B91" i="5"/>
  <c r="B89" i="5"/>
  <c r="B87" i="5"/>
  <c r="B85" i="5"/>
  <c r="B83" i="5"/>
  <c r="B36" i="5"/>
  <c r="B34" i="5"/>
  <c r="B30" i="5"/>
  <c r="B28" i="5"/>
  <c r="B26" i="5"/>
  <c r="B24" i="5"/>
  <c r="B22" i="5"/>
  <c r="B20" i="5"/>
  <c r="B18" i="5"/>
  <c r="B16" i="5"/>
  <c r="B14" i="5"/>
  <c r="B12" i="5"/>
  <c r="B10" i="5"/>
  <c r="B8" i="5"/>
  <c r="B42" i="5"/>
  <c r="B77" i="5"/>
  <c r="B75" i="5"/>
  <c r="B73" i="5"/>
  <c r="B71" i="5"/>
  <c r="B69" i="5"/>
  <c r="B67" i="5"/>
  <c r="B65" i="5"/>
  <c r="B63" i="5"/>
  <c r="B61" i="5"/>
  <c r="B59" i="5"/>
  <c r="B57" i="5"/>
  <c r="B55" i="5"/>
  <c r="B53" i="5"/>
  <c r="B51" i="5"/>
  <c r="B49" i="5"/>
  <c r="B47" i="5"/>
  <c r="B45" i="5"/>
  <c r="B43" i="5"/>
  <c r="B116" i="5"/>
  <c r="B114" i="5"/>
  <c r="B112" i="5"/>
  <c r="B110" i="5"/>
  <c r="B108" i="5"/>
  <c r="B106" i="5"/>
  <c r="B104" i="5"/>
  <c r="B102" i="5"/>
  <c r="B100" i="5"/>
  <c r="B98" i="5"/>
  <c r="B96" i="5"/>
  <c r="B94" i="5"/>
  <c r="B92" i="5"/>
  <c r="B90" i="5"/>
  <c r="B88" i="5"/>
  <c r="B86" i="5"/>
  <c r="B84" i="5"/>
  <c r="A33" i="5"/>
  <c r="B33" i="5"/>
  <c r="C33" i="5"/>
  <c r="D33" i="5"/>
  <c r="E33" i="5"/>
  <c r="F33" i="5"/>
  <c r="G33" i="5"/>
  <c r="H33" i="5"/>
  <c r="I33" i="5"/>
  <c r="A32" i="5"/>
  <c r="C32" i="5"/>
  <c r="E32" i="5"/>
  <c r="G32" i="5"/>
  <c r="I32" i="5"/>
  <c r="B32" i="5"/>
  <c r="D32" i="5"/>
  <c r="F32" i="5"/>
  <c r="H32" i="5"/>
  <c r="A79" i="5"/>
  <c r="B16" i="9" s="1"/>
  <c r="J17" i="5"/>
  <c r="J15" i="5"/>
  <c r="J13" i="5"/>
  <c r="J11" i="5"/>
  <c r="J9" i="5"/>
  <c r="B39" i="5"/>
  <c r="C39" i="5"/>
  <c r="D39" i="5"/>
  <c r="E39" i="5"/>
  <c r="F39" i="5"/>
  <c r="G39" i="5"/>
  <c r="H39" i="5"/>
  <c r="I39" i="5"/>
  <c r="J39" i="5"/>
  <c r="J40" i="6"/>
  <c r="F117" i="5" l="1"/>
  <c r="G13" i="9" s="1"/>
  <c r="J8" i="6"/>
  <c r="F8" i="6" s="1"/>
  <c r="C79" i="5"/>
  <c r="D16" i="9" s="1"/>
  <c r="J79" i="5"/>
  <c r="K16" i="9" s="1"/>
  <c r="G79" i="5"/>
  <c r="H16" i="9" s="1"/>
  <c r="E79" i="5"/>
  <c r="F16" i="9" s="1"/>
  <c r="I79" i="5"/>
  <c r="J16" i="9" s="1"/>
  <c r="B25" i="9"/>
  <c r="I117" i="5"/>
  <c r="J13" i="9" s="1"/>
  <c r="F79" i="5"/>
  <c r="G16" i="9" s="1"/>
  <c r="J117" i="5"/>
  <c r="K13" i="9" s="1"/>
  <c r="H117" i="5"/>
  <c r="I13" i="9" s="1"/>
  <c r="H79" i="5"/>
  <c r="I16" i="9" s="1"/>
  <c r="G117" i="5"/>
  <c r="H13" i="9" s="1"/>
  <c r="E117" i="5"/>
  <c r="F13" i="9" s="1"/>
  <c r="D117" i="5"/>
  <c r="E13" i="9" s="1"/>
  <c r="D79" i="5"/>
  <c r="E16" i="9" s="1"/>
  <c r="C117" i="5"/>
  <c r="D13" i="9" s="1"/>
  <c r="B117" i="5"/>
  <c r="C13" i="9" s="1"/>
  <c r="B79" i="5"/>
  <c r="C16" i="9" s="1"/>
  <c r="J39" i="6"/>
  <c r="F39" i="6" s="1"/>
  <c r="A38" i="5" s="1"/>
  <c r="K25" i="9" l="1"/>
  <c r="G25" i="9"/>
  <c r="F25" i="9"/>
  <c r="A7" i="5"/>
  <c r="B7" i="5"/>
  <c r="G7" i="5"/>
  <c r="E7" i="5"/>
  <c r="D7" i="5"/>
  <c r="C7" i="5"/>
  <c r="J7" i="5"/>
  <c r="F7" i="5"/>
  <c r="I7" i="5"/>
  <c r="H7" i="5"/>
  <c r="D25" i="9"/>
  <c r="J25" i="9"/>
  <c r="E25" i="9"/>
  <c r="I25" i="9"/>
  <c r="H25" i="9"/>
  <c r="C25" i="9"/>
  <c r="L16" i="9"/>
  <c r="L13" i="9"/>
  <c r="E38" i="5"/>
  <c r="I38" i="5"/>
  <c r="C38" i="5"/>
  <c r="F38" i="5"/>
  <c r="J38" i="5"/>
  <c r="G38" i="5"/>
  <c r="B38" i="5"/>
  <c r="D38" i="5"/>
  <c r="H38" i="5"/>
  <c r="L25" i="9" l="1"/>
  <c r="J5" i="6"/>
  <c r="F5" i="6" s="1"/>
  <c r="A4" i="5" l="1"/>
  <c r="C4" i="5"/>
  <c r="E4" i="5"/>
  <c r="G4" i="5"/>
  <c r="I4" i="5"/>
  <c r="D4" i="5"/>
  <c r="F4" i="5"/>
  <c r="H4" i="5"/>
  <c r="J4" i="5"/>
  <c r="B4" i="5"/>
  <c r="F86" i="4" l="1"/>
  <c r="J4" i="6"/>
  <c r="F4" i="6" s="1"/>
  <c r="B3" i="5" s="1"/>
  <c r="I3" i="5" l="1"/>
  <c r="H3" i="5"/>
  <c r="A3" i="5"/>
  <c r="E3" i="5"/>
  <c r="D3" i="5"/>
  <c r="G3" i="5"/>
  <c r="C3" i="5"/>
  <c r="J3" i="5"/>
  <c r="F3" i="5"/>
  <c r="J7" i="6"/>
  <c r="F7" i="6" s="1"/>
  <c r="E6" i="5" l="1"/>
  <c r="A6" i="5"/>
  <c r="B6" i="5"/>
  <c r="C6" i="5"/>
  <c r="D6" i="5"/>
  <c r="F6" i="5"/>
  <c r="G6" i="5"/>
  <c r="H6" i="5"/>
  <c r="I6" i="5"/>
  <c r="J6" i="5"/>
  <c r="F6" i="6"/>
  <c r="A5" i="5" s="1"/>
  <c r="A40" i="5" s="1"/>
  <c r="B7" i="9" s="1"/>
  <c r="B10" i="9" l="1"/>
  <c r="B19" i="9"/>
  <c r="J6" i="6"/>
  <c r="J5" i="5"/>
  <c r="J40" i="5" s="1"/>
  <c r="K7" i="9" s="1"/>
  <c r="I5" i="5"/>
  <c r="I40" i="5" s="1"/>
  <c r="J7" i="9" s="1"/>
  <c r="H5" i="5"/>
  <c r="H40" i="5" s="1"/>
  <c r="I7" i="9" s="1"/>
  <c r="G5" i="5"/>
  <c r="G40" i="5" s="1"/>
  <c r="H7" i="9" s="1"/>
  <c r="F5" i="5"/>
  <c r="F40" i="5" s="1"/>
  <c r="G7" i="9" s="1"/>
  <c r="E5" i="5"/>
  <c r="E40" i="5" s="1"/>
  <c r="F7" i="9" s="1"/>
  <c r="D5" i="5"/>
  <c r="D40" i="5" s="1"/>
  <c r="E7" i="9" s="1"/>
  <c r="C5" i="5"/>
  <c r="C40" i="5" s="1"/>
  <c r="D7" i="9" s="1"/>
  <c r="B5" i="5"/>
  <c r="B40" i="5" s="1"/>
  <c r="C7" i="9" s="1"/>
  <c r="L7" i="9" l="1"/>
  <c r="E10" i="9"/>
  <c r="E22" i="9" s="1"/>
  <c r="E19" i="9"/>
  <c r="F10" i="9"/>
  <c r="F22" i="9" s="1"/>
  <c r="F19" i="9"/>
  <c r="G10" i="9"/>
  <c r="G22" i="9" s="1"/>
  <c r="G19" i="9"/>
  <c r="K10" i="9"/>
  <c r="K22" i="9" s="1"/>
  <c r="K19" i="9"/>
  <c r="D10" i="9"/>
  <c r="D22" i="9" s="1"/>
  <c r="D19" i="9"/>
  <c r="H19" i="9"/>
  <c r="H10" i="9"/>
  <c r="H22" i="9" s="1"/>
  <c r="I19" i="9"/>
  <c r="I10" i="9"/>
  <c r="I22" i="9" s="1"/>
  <c r="J10" i="9"/>
  <c r="J22" i="9" s="1"/>
  <c r="J19" i="9"/>
  <c r="C10" i="9"/>
  <c r="C22" i="9" s="1"/>
  <c r="C19" i="9"/>
  <c r="L19" i="9" s="1"/>
  <c r="B22" i="9"/>
  <c r="L22" i="9" l="1"/>
  <c r="L10" i="9"/>
</calcChain>
</file>

<file path=xl/sharedStrings.xml><?xml version="1.0" encoding="utf-8"?>
<sst xmlns="http://schemas.openxmlformats.org/spreadsheetml/2006/main" count="243" uniqueCount="124">
  <si>
    <t>Force 1</t>
  </si>
  <si>
    <t>Force Name</t>
  </si>
  <si>
    <t>Participating forces:</t>
  </si>
  <si>
    <t>Campaign name:</t>
  </si>
  <si>
    <t xml:space="preserve"> Force ID Number</t>
  </si>
  <si>
    <t>Relictors</t>
  </si>
  <si>
    <t xml:space="preserve">World Eaters </t>
  </si>
  <si>
    <t>Campagin Information:</t>
  </si>
  <si>
    <t>Battlefield Size:</t>
  </si>
  <si>
    <t xml:space="preserve">4'' x 6'' </t>
  </si>
  <si>
    <t>Mission Type:</t>
  </si>
  <si>
    <t>Deployment Type:</t>
  </si>
  <si>
    <t>Random</t>
  </si>
  <si>
    <t>Criteria</t>
  </si>
  <si>
    <t>Information</t>
  </si>
  <si>
    <t>Points Limit:</t>
  </si>
  <si>
    <t>Description</t>
  </si>
  <si>
    <t>Points</t>
  </si>
  <si>
    <t>Force Name:</t>
  </si>
  <si>
    <t>Total Points</t>
  </si>
  <si>
    <t>Daemon Prince</t>
  </si>
  <si>
    <t>HQ</t>
  </si>
  <si>
    <t>Daemon Of Khorne</t>
  </si>
  <si>
    <t>Wings</t>
  </si>
  <si>
    <t>Power Armor</t>
  </si>
  <si>
    <t>The Black Mace</t>
  </si>
  <si>
    <t>TROOPS</t>
  </si>
  <si>
    <t>ELITES</t>
  </si>
  <si>
    <t>Multi Melta</t>
  </si>
  <si>
    <t>HEAVY SUPPORT</t>
  </si>
  <si>
    <t>Land Raider</t>
  </si>
  <si>
    <t>Maulerfiend</t>
  </si>
  <si>
    <t>5 Bloodletters</t>
  </si>
  <si>
    <t>Force 2</t>
  </si>
  <si>
    <t xml:space="preserve"> </t>
  </si>
  <si>
    <t>Winner</t>
  </si>
  <si>
    <t>Victoy Points Won By</t>
  </si>
  <si>
    <t>Participating Forces:</t>
  </si>
  <si>
    <t>Victory Points Scored:</t>
  </si>
  <si>
    <t>GAMES WON</t>
  </si>
  <si>
    <t>Victory Points Earned</t>
  </si>
  <si>
    <t>Army Statistics:</t>
  </si>
  <si>
    <t>TOTAL VICTORY POINTS EARNED</t>
  </si>
  <si>
    <t>GAMES PLAYED</t>
  </si>
  <si>
    <t>AVERAGE VICTORY POINTS EARNED</t>
  </si>
  <si>
    <t>CHAOS RISING</t>
  </si>
  <si>
    <t>Capture The Relic</t>
  </si>
  <si>
    <t>Bloodthirster</t>
  </si>
  <si>
    <t>ALLIED HQ</t>
  </si>
  <si>
    <t>ALLIED TROOPS</t>
  </si>
  <si>
    <t>Chaos lord</t>
  </si>
  <si>
    <t>mark of khorne</t>
  </si>
  <si>
    <t>axe of blind fury</t>
  </si>
  <si>
    <t>7 berzerkers</t>
  </si>
  <si>
    <t>flamer</t>
  </si>
  <si>
    <t>rhino</t>
  </si>
  <si>
    <t>gift of mutation</t>
  </si>
  <si>
    <t>lasher tendrils</t>
  </si>
  <si>
    <t>5 marines</t>
  </si>
  <si>
    <t>Power weapon</t>
  </si>
  <si>
    <t>Vulkan Hestan</t>
  </si>
  <si>
    <t>Space Marine Captian</t>
  </si>
  <si>
    <t>Bike</t>
  </si>
  <si>
    <t>4 Space Marine Bikes</t>
  </si>
  <si>
    <t>2 Flamers</t>
  </si>
  <si>
    <t>Attack Bike</t>
  </si>
  <si>
    <t>5 Sternguard Veterans</t>
  </si>
  <si>
    <t>2 Meltaguns</t>
  </si>
  <si>
    <t>3 Combi-meltas</t>
  </si>
  <si>
    <t>Drop Pod</t>
  </si>
  <si>
    <t>FAST ATTACK</t>
  </si>
  <si>
    <t>3 Attack Bikes</t>
  </si>
  <si>
    <t>Multi Meltas</t>
  </si>
  <si>
    <t>Lightning Claw</t>
  </si>
  <si>
    <t>Dark Eldar</t>
  </si>
  <si>
    <t>Cameron's Chaos</t>
  </si>
  <si>
    <t>Abbaddon</t>
  </si>
  <si>
    <t>Black Mace</t>
  </si>
  <si>
    <t>Master level 3</t>
  </si>
  <si>
    <t>Daemon pof nurgle</t>
  </si>
  <si>
    <t>5 chosen</t>
  </si>
  <si>
    <t>4 meltaguns</t>
  </si>
  <si>
    <t>4 plasma guns</t>
  </si>
  <si>
    <t>Helbrute</t>
  </si>
  <si>
    <t>Lascannon</t>
  </si>
  <si>
    <t>Archon</t>
  </si>
  <si>
    <t>Succubus</t>
  </si>
  <si>
    <t>blast pistol</t>
  </si>
  <si>
    <t>husk blade</t>
  </si>
  <si>
    <t>shadowfiled</t>
  </si>
  <si>
    <t>soul trap</t>
  </si>
  <si>
    <t>combat drugs</t>
  </si>
  <si>
    <t>ghostplate armor</t>
  </si>
  <si>
    <t>agoniser</t>
  </si>
  <si>
    <t>5 Kabalite warriors</t>
  </si>
  <si>
    <t>3 Kabalite trueborn</t>
  </si>
  <si>
    <t>2 dark lances</t>
  </si>
  <si>
    <t>1 blaster</t>
  </si>
  <si>
    <t>voidraven bomber</t>
  </si>
  <si>
    <t>2 implosion missiles</t>
  </si>
  <si>
    <t>nightfield</t>
  </si>
  <si>
    <t>Razorwing Jetfighter</t>
  </si>
  <si>
    <t>flickerfields</t>
  </si>
  <si>
    <t>2 necrotoxins</t>
  </si>
  <si>
    <t>splintercannons</t>
  </si>
  <si>
    <t>Venom</t>
  </si>
  <si>
    <t>splinter cannon</t>
  </si>
  <si>
    <t>night shields</t>
  </si>
  <si>
    <t>Avatar</t>
  </si>
  <si>
    <t>10 guardian</t>
  </si>
  <si>
    <t>starcannon</t>
  </si>
  <si>
    <t>3 terminators</t>
  </si>
  <si>
    <t>3 combi meltas</t>
  </si>
  <si>
    <t>Vacant slot 5</t>
  </si>
  <si>
    <t>Vacant slot 6</t>
  </si>
  <si>
    <t>Vacant slot 7</t>
  </si>
  <si>
    <t>Vacant slot 8</t>
  </si>
  <si>
    <t>Vacant slot 9</t>
  </si>
  <si>
    <t>Vacant slot 10</t>
  </si>
  <si>
    <t>TOTAL GAMES WON</t>
  </si>
  <si>
    <t>TOTAL GAMES LOST</t>
  </si>
  <si>
    <t>TOTAL GAMES PLAYED</t>
  </si>
  <si>
    <t>AVERAGE GAMES WON</t>
  </si>
  <si>
    <t>AVERAGE GAMES LOST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</si>
</sst>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4" fillId="0" borderId="33" xfId="0" applyFont="1" applyBorder="1" applyAlignment="1" applyProtection="1">
      <alignment horizontal="left"/>
      <protection locked="0"/>
    </xf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4" xfId="0" applyFont="1" applyFill="1" applyBorder="1" applyAlignment="1" applyProtection="1">
      <alignment horizontal="center"/>
      <protection locked="0"/>
    </xf>
    <xf numFmtId="0" fontId="4" fillId="0" borderId="33" xfId="0" applyFont="1" applyBorder="1" applyProtection="1">
      <protection locked="0"/>
    </xf>
    <xf numFmtId="0" fontId="2" fillId="0" borderId="33" xfId="0" applyFont="1" applyFill="1" applyBorder="1" applyAlignment="1" applyProtection="1">
      <alignment horizontal="center"/>
      <protection locked="0"/>
    </xf>
    <xf numFmtId="0" fontId="2" fillId="0" borderId="33" xfId="0" applyFont="1" applyBorder="1" applyAlignment="1" applyProtection="1">
      <alignment horizontal="left"/>
      <protection locked="0"/>
    </xf>
    <xf numFmtId="0" fontId="2" fillId="0" borderId="33" xfId="0" applyFont="1" applyBorder="1" applyProtection="1">
      <protection locked="0"/>
    </xf>
    <xf numFmtId="0" fontId="2" fillId="0" borderId="33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33" xfId="0" applyFont="1" applyFill="1" applyBorder="1" applyAlignment="1" applyProtection="1">
      <alignment horizontal="left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3" borderId="29" xfId="0" applyFont="1" applyFill="1" applyBorder="1" applyAlignment="1" applyProtection="1">
      <alignment horizontal="center" vertical="center"/>
      <protection locked="0"/>
    </xf>
    <xf numFmtId="0" fontId="3" fillId="3" borderId="31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/>
    <xf numFmtId="0" fontId="2" fillId="5" borderId="15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2" fillId="0" borderId="35" xfId="0" applyFont="1" applyFill="1" applyBorder="1" applyAlignment="1" applyProtection="1">
      <alignment horizontal="center"/>
      <protection locked="0"/>
    </xf>
    <xf numFmtId="0" fontId="2" fillId="0" borderId="6" xfId="0" applyFont="1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center"/>
      <protection locked="0"/>
    </xf>
    <xf numFmtId="0" fontId="2" fillId="0" borderId="34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center"/>
      <protection locked="0"/>
    </xf>
    <xf numFmtId="0" fontId="2" fillId="0" borderId="36" xfId="0" applyFont="1" applyFill="1" applyBorder="1" applyAlignment="1" applyProtection="1">
      <alignment horizontal="center"/>
      <protection locked="0"/>
    </xf>
    <xf numFmtId="0" fontId="2" fillId="0" borderId="10" xfId="0" applyFont="1" applyFill="1" applyBorder="1" applyAlignment="1" applyProtection="1">
      <alignment horizontal="center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2" fillId="5" borderId="6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2" fillId="5" borderId="14" xfId="0" applyFont="1" applyFill="1" applyBorder="1" applyAlignment="1" applyProtection="1">
      <alignment horizontal="center"/>
    </xf>
    <xf numFmtId="0" fontId="2" fillId="4" borderId="33" xfId="0" applyFont="1" applyFill="1" applyBorder="1" applyAlignment="1" applyProtection="1">
      <alignment horizontal="center"/>
    </xf>
    <xf numFmtId="0" fontId="2" fillId="5" borderId="33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2" fontId="3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0" borderId="37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2" fontId="8" fillId="0" borderId="16" xfId="0" applyNumberFormat="1" applyFont="1" applyFill="1" applyBorder="1" applyAlignment="1" applyProtection="1">
      <alignment horizontal="center" vertical="center"/>
    </xf>
    <xf numFmtId="2" fontId="8" fillId="0" borderId="37" xfId="0" applyNumberFormat="1" applyFont="1" applyFill="1" applyBorder="1" applyAlignment="1" applyProtection="1">
      <alignment horizontal="center" vertical="center"/>
    </xf>
    <xf numFmtId="0" fontId="8" fillId="0" borderId="37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protection locked="0"/>
    </xf>
    <xf numFmtId="0" fontId="2" fillId="0" borderId="4" xfId="0" applyFont="1" applyFill="1" applyBorder="1" applyAlignment="1" applyProtection="1">
      <protection locked="0"/>
    </xf>
    <xf numFmtId="0" fontId="4" fillId="0" borderId="33" xfId="0" applyFont="1" applyFill="1" applyBorder="1" applyAlignment="1" applyProtection="1">
      <alignment horizontal="left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14" xfId="0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2" fillId="5" borderId="14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0" fillId="5" borderId="14" xfId="0" applyFont="1" applyFill="1" applyBorder="1" applyAlignment="1" applyProtection="1">
      <alignment horizontal="center" vertical="center" wrapText="1"/>
    </xf>
    <xf numFmtId="0" fontId="4" fillId="5" borderId="11" xfId="0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 wrapText="1"/>
    </xf>
    <xf numFmtId="0" fontId="4" fillId="5" borderId="15" xfId="0" applyFont="1" applyFill="1" applyBorder="1" applyAlignment="1" applyProtection="1">
      <alignment horizontal="center" vertical="center" wrapText="1"/>
    </xf>
    <xf numFmtId="0" fontId="4" fillId="5" borderId="17" xfId="0" applyFont="1" applyFill="1" applyBorder="1" applyAlignment="1" applyProtection="1">
      <alignment horizontal="center" vertical="center" wrapText="1"/>
    </xf>
    <xf numFmtId="0" fontId="4" fillId="5" borderId="16" xfId="0" applyFont="1" applyFill="1" applyBorder="1" applyAlignment="1" applyProtection="1">
      <alignment horizontal="center" vertical="center" wrapText="1"/>
    </xf>
    <xf numFmtId="0" fontId="10" fillId="5" borderId="11" xfId="0" applyFont="1" applyFill="1" applyBorder="1" applyAlignment="1" applyProtection="1">
      <alignment horizontal="center" vertical="center" wrapText="1"/>
    </xf>
    <xf numFmtId="0" fontId="10" fillId="5" borderId="3" xfId="0" applyFont="1" applyFill="1" applyBorder="1" applyAlignment="1" applyProtection="1">
      <alignment horizontal="center" vertical="center" wrapText="1"/>
    </xf>
    <xf numFmtId="0" fontId="10" fillId="5" borderId="15" xfId="0" applyFont="1" applyFill="1" applyBorder="1" applyAlignment="1" applyProtection="1">
      <alignment horizontal="center" vertical="center" wrapText="1"/>
    </xf>
    <xf numFmtId="0" fontId="10" fillId="5" borderId="17" xfId="0" applyFont="1" applyFill="1" applyBorder="1" applyAlignment="1" applyProtection="1">
      <alignment horizontal="center" vertical="center" wrapText="1"/>
    </xf>
    <xf numFmtId="0" fontId="10" fillId="5" borderId="16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Protection="1">
      <protection locked="0"/>
    </xf>
    <xf numFmtId="0" fontId="9" fillId="0" borderId="0" xfId="0" applyFont="1" applyFill="1" applyBorder="1" applyProtection="1"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25"/>
    </mc:Choice>
    <mc:Fallback>
      <c:style val="2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GAMES WON 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invertIfNegative val="0"/>
          <c:cat>
            <c:strRef>
              <c:f>'Results Statistics'!$B$3:$K$3</c:f>
              <c:strCache>
                <c:ptCount val="10"/>
                <c:pt idx="0">
                  <c:v>World Eaters </c:v>
                </c:pt>
                <c:pt idx="1">
                  <c:v>Relictors</c:v>
                </c:pt>
                <c:pt idx="2">
                  <c:v>Dark Eldar</c:v>
                </c:pt>
                <c:pt idx="3">
                  <c:v>Cameron's Chaos</c:v>
                </c:pt>
                <c:pt idx="4">
                  <c:v>Vacant slot 5</c:v>
                </c:pt>
                <c:pt idx="5">
                  <c:v>Vacant slot 6</c:v>
                </c:pt>
                <c:pt idx="6">
                  <c:v>Vacant slot 7</c:v>
                </c:pt>
                <c:pt idx="7">
                  <c:v>Vacant slot 8</c:v>
                </c:pt>
                <c:pt idx="8">
                  <c:v>Vacant slot 9</c:v>
                </c:pt>
                <c:pt idx="9">
                  <c:v>Vacant slot 10</c:v>
                </c:pt>
              </c:strCache>
            </c:strRef>
          </c:cat>
          <c:val>
            <c:numRef>
              <c:f>'Results Statistics'!$B$7:$K$7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v>AVERAGE</c:v>
          </c:tx>
          <c:invertIfNegative val="0"/>
          <c:val>
            <c:numRef>
              <c:f>'Results Statistics'!$B$19:$K$19</c:f>
              <c:numCache>
                <c:formatCode>0.00</c:formatCode>
                <c:ptCount val="10"/>
                <c:pt idx="0">
                  <c:v>0.5</c:v>
                </c:pt>
                <c:pt idx="1">
                  <c:v>1</c:v>
                </c:pt>
                <c:pt idx="2">
                  <c:v>0.5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62303744"/>
        <c:axId val="62065472"/>
      </c:barChart>
      <c:catAx>
        <c:axId val="62303744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2065472"/>
        <c:crosses val="autoZero"/>
        <c:auto val="1"/>
        <c:lblAlgn val="ctr"/>
        <c:lblOffset val="100"/>
        <c:noMultiLvlLbl val="0"/>
      </c:catAx>
      <c:valAx>
        <c:axId val="62065472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out"/>
        <c:minorTickMark val="none"/>
        <c:tickLblPos val="nextTo"/>
        <c:crossAx val="6230374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25"/>
    </mc:Choice>
    <mc:Fallback>
      <c:style val="2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GAMES LOST 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invertIfNegative val="0"/>
          <c:cat>
            <c:strRef>
              <c:f>'Results Statistics'!$B$3:$K$3</c:f>
              <c:strCache>
                <c:ptCount val="10"/>
                <c:pt idx="0">
                  <c:v>World Eaters </c:v>
                </c:pt>
                <c:pt idx="1">
                  <c:v>Relictors</c:v>
                </c:pt>
                <c:pt idx="2">
                  <c:v>Dark Eldar</c:v>
                </c:pt>
                <c:pt idx="3">
                  <c:v>Cameron's Chaos</c:v>
                </c:pt>
                <c:pt idx="4">
                  <c:v>Vacant slot 5</c:v>
                </c:pt>
                <c:pt idx="5">
                  <c:v>Vacant slot 6</c:v>
                </c:pt>
                <c:pt idx="6">
                  <c:v>Vacant slot 7</c:v>
                </c:pt>
                <c:pt idx="7">
                  <c:v>Vacant slot 8</c:v>
                </c:pt>
                <c:pt idx="8">
                  <c:v>Vacant slot 9</c:v>
                </c:pt>
                <c:pt idx="9">
                  <c:v>Vacant slot 10</c:v>
                </c:pt>
              </c:strCache>
            </c:strRef>
          </c:cat>
          <c:val>
            <c:numRef>
              <c:f>'Results Statistics'!$B$10:$K$10</c:f>
              <c:numCache>
                <c:formatCode>General</c:formatCode>
                <c:ptCount val="10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v>AVERAGE</c:v>
          </c:tx>
          <c:invertIfNegative val="0"/>
          <c:val>
            <c:numRef>
              <c:f>'Results Statistics'!$B$22:$K$22</c:f>
              <c:numCache>
                <c:formatCode>0.00</c:formatCode>
                <c:ptCount val="10"/>
                <c:pt idx="0">
                  <c:v>0.5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62169088"/>
        <c:axId val="62067200"/>
      </c:barChart>
      <c:catAx>
        <c:axId val="62169088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2067200"/>
        <c:crosses val="autoZero"/>
        <c:auto val="1"/>
        <c:lblAlgn val="ctr"/>
        <c:lblOffset val="100"/>
        <c:noMultiLvlLbl val="0"/>
      </c:catAx>
      <c:valAx>
        <c:axId val="62067200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out"/>
        <c:minorTickMark val="none"/>
        <c:tickLblPos val="nextTo"/>
        <c:crossAx val="62169088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25"/>
    </mc:Choice>
    <mc:Fallback>
      <c:style val="2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VICTORY POINTS 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invertIfNegative val="0"/>
          <c:cat>
            <c:strRef>
              <c:f>'Results Statistics'!$B$3:$K$3</c:f>
              <c:strCache>
                <c:ptCount val="10"/>
                <c:pt idx="0">
                  <c:v>World Eaters </c:v>
                </c:pt>
                <c:pt idx="1">
                  <c:v>Relictors</c:v>
                </c:pt>
                <c:pt idx="2">
                  <c:v>Dark Eldar</c:v>
                </c:pt>
                <c:pt idx="3">
                  <c:v>Cameron's Chaos</c:v>
                </c:pt>
                <c:pt idx="4">
                  <c:v>Vacant slot 5</c:v>
                </c:pt>
                <c:pt idx="5">
                  <c:v>Vacant slot 6</c:v>
                </c:pt>
                <c:pt idx="6">
                  <c:v>Vacant slot 7</c:v>
                </c:pt>
                <c:pt idx="7">
                  <c:v>Vacant slot 8</c:v>
                </c:pt>
                <c:pt idx="8">
                  <c:v>Vacant slot 9</c:v>
                </c:pt>
                <c:pt idx="9">
                  <c:v>Vacant slot 10</c:v>
                </c:pt>
              </c:strCache>
            </c:strRef>
          </c:cat>
          <c:val>
            <c:numRef>
              <c:f>'Results Statistics'!$B$16:$K$16</c:f>
              <c:numCache>
                <c:formatCode>General</c:formatCode>
                <c:ptCount val="10"/>
                <c:pt idx="0">
                  <c:v>8</c:v>
                </c:pt>
                <c:pt idx="1">
                  <c:v>18</c:v>
                </c:pt>
                <c:pt idx="2">
                  <c:v>2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v>AVERAGE</c:v>
          </c:tx>
          <c:invertIfNegative val="0"/>
          <c:cat>
            <c:strRef>
              <c:f>'Results Statistics'!$B$3:$K$3</c:f>
              <c:strCache>
                <c:ptCount val="10"/>
                <c:pt idx="0">
                  <c:v>World Eaters </c:v>
                </c:pt>
                <c:pt idx="1">
                  <c:v>Relictors</c:v>
                </c:pt>
                <c:pt idx="2">
                  <c:v>Dark Eldar</c:v>
                </c:pt>
                <c:pt idx="3">
                  <c:v>Cameron's Chaos</c:v>
                </c:pt>
                <c:pt idx="4">
                  <c:v>Vacant slot 5</c:v>
                </c:pt>
                <c:pt idx="5">
                  <c:v>Vacant slot 6</c:v>
                </c:pt>
                <c:pt idx="6">
                  <c:v>Vacant slot 7</c:v>
                </c:pt>
                <c:pt idx="7">
                  <c:v>Vacant slot 8</c:v>
                </c:pt>
                <c:pt idx="8">
                  <c:v>Vacant slot 9</c:v>
                </c:pt>
                <c:pt idx="9">
                  <c:v>Vacant slot 10</c:v>
                </c:pt>
              </c:strCache>
            </c:strRef>
          </c:cat>
          <c:val>
            <c:numRef>
              <c:f>'Results Statistics'!$B$25:$K$25</c:f>
              <c:numCache>
                <c:formatCode>General</c:formatCode>
                <c:ptCount val="10"/>
                <c:pt idx="0">
                  <c:v>4</c:v>
                </c:pt>
                <c:pt idx="1">
                  <c:v>9</c:v>
                </c:pt>
                <c:pt idx="2">
                  <c:v>1</c:v>
                </c:pt>
                <c:pt idx="3">
                  <c:v>1.5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62169600"/>
        <c:axId val="62068928"/>
      </c:barChart>
      <c:catAx>
        <c:axId val="6216960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62068928"/>
        <c:crosses val="autoZero"/>
        <c:auto val="1"/>
        <c:lblAlgn val="ctr"/>
        <c:lblOffset val="100"/>
        <c:noMultiLvlLbl val="0"/>
      </c:catAx>
      <c:valAx>
        <c:axId val="62068928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out"/>
        <c:minorTickMark val="none"/>
        <c:tickLblPos val="nextTo"/>
        <c:crossAx val="6216960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29561</xdr:colOff>
      <xdr:row>1</xdr:row>
      <xdr:rowOff>24635</xdr:rowOff>
    </xdr:from>
    <xdr:to>
      <xdr:col>4</xdr:col>
      <xdr:colOff>336660</xdr:colOff>
      <xdr:row>24</xdr:row>
      <xdr:rowOff>451616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254548</xdr:colOff>
      <xdr:row>1</xdr:row>
      <xdr:rowOff>8212</xdr:rowOff>
    </xdr:from>
    <xdr:to>
      <xdr:col>7</xdr:col>
      <xdr:colOff>476250</xdr:colOff>
      <xdr:row>24</xdr:row>
      <xdr:rowOff>451617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468037</xdr:colOff>
      <xdr:row>1</xdr:row>
      <xdr:rowOff>0</xdr:rowOff>
    </xdr:from>
    <xdr:to>
      <xdr:col>10</xdr:col>
      <xdr:colOff>919655</xdr:colOff>
      <xdr:row>24</xdr:row>
      <xdr:rowOff>443405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showWhiteSpace="0" view="pageLayout" zoomScale="114" zoomScaleNormal="100" zoomScalePageLayoutView="114" workbookViewId="0">
      <selection activeCell="C21" sqref="C21"/>
    </sheetView>
  </sheetViews>
  <sheetFormatPr defaultRowHeight="15" x14ac:dyDescent="0.25"/>
  <cols>
    <col min="1" max="1" width="4" customWidth="1"/>
    <col min="2" max="3" width="59.85546875" style="3" customWidth="1"/>
    <col min="4" max="4" width="4" style="3" customWidth="1"/>
    <col min="5" max="5" width="20" style="3" customWidth="1"/>
  </cols>
  <sheetData>
    <row r="1" spans="1:5" ht="22.5" customHeight="1" thickBot="1" x14ac:dyDescent="0.3">
      <c r="A1" s="6"/>
      <c r="B1" s="5"/>
      <c r="C1" s="5"/>
      <c r="D1" s="5"/>
    </row>
    <row r="2" spans="1:5" ht="22.5" customHeight="1" x14ac:dyDescent="0.25">
      <c r="A2" s="6"/>
      <c r="B2" s="83" t="s">
        <v>3</v>
      </c>
      <c r="C2" s="84"/>
      <c r="D2" s="5"/>
    </row>
    <row r="3" spans="1:5" ht="45" customHeight="1" x14ac:dyDescent="0.25">
      <c r="A3" s="6"/>
      <c r="B3" s="79" t="s">
        <v>45</v>
      </c>
      <c r="C3" s="80"/>
      <c r="D3" s="7"/>
    </row>
    <row r="4" spans="1:5" ht="22.5" customHeight="1" x14ac:dyDescent="0.25">
      <c r="A4" s="6"/>
      <c r="B4" s="81" t="s">
        <v>7</v>
      </c>
      <c r="C4" s="82"/>
      <c r="D4" s="5"/>
    </row>
    <row r="5" spans="1:5" ht="11.25" customHeight="1" x14ac:dyDescent="0.25">
      <c r="A5" s="6"/>
      <c r="B5" s="8" t="s">
        <v>13</v>
      </c>
      <c r="C5" s="9" t="s">
        <v>14</v>
      </c>
      <c r="D5" s="5"/>
    </row>
    <row r="6" spans="1:5" ht="22.5" customHeight="1" x14ac:dyDescent="0.25">
      <c r="A6" s="6"/>
      <c r="B6" s="10" t="s">
        <v>15</v>
      </c>
      <c r="C6" s="32">
        <v>1500</v>
      </c>
      <c r="D6" s="7"/>
      <c r="E6" s="4"/>
    </row>
    <row r="7" spans="1:5" ht="22.5" customHeight="1" x14ac:dyDescent="0.25">
      <c r="A7" s="6"/>
      <c r="B7" s="11" t="s">
        <v>8</v>
      </c>
      <c r="C7" s="33" t="s">
        <v>9</v>
      </c>
      <c r="D7" s="5"/>
    </row>
    <row r="8" spans="1:5" ht="22.5" customHeight="1" x14ac:dyDescent="0.25">
      <c r="A8" s="6"/>
      <c r="B8" s="11" t="s">
        <v>10</v>
      </c>
      <c r="C8" s="33" t="s">
        <v>46</v>
      </c>
      <c r="D8" s="5"/>
    </row>
    <row r="9" spans="1:5" ht="22.5" customHeight="1" x14ac:dyDescent="0.25">
      <c r="A9" s="6"/>
      <c r="B9" s="12" t="s">
        <v>11</v>
      </c>
      <c r="C9" s="34" t="s">
        <v>12</v>
      </c>
      <c r="D9" s="5"/>
    </row>
    <row r="10" spans="1:5" ht="22.5" customHeight="1" x14ac:dyDescent="0.25">
      <c r="A10" s="6"/>
      <c r="B10" s="81" t="s">
        <v>2</v>
      </c>
      <c r="C10" s="82"/>
      <c r="D10" s="5"/>
    </row>
    <row r="11" spans="1:5" ht="11.25" customHeight="1" x14ac:dyDescent="0.25">
      <c r="A11" s="6"/>
      <c r="B11" s="8" t="s">
        <v>4</v>
      </c>
      <c r="C11" s="9" t="s">
        <v>1</v>
      </c>
      <c r="D11" s="5"/>
    </row>
    <row r="12" spans="1:5" ht="22.5" customHeight="1" x14ac:dyDescent="0.25">
      <c r="A12" s="6"/>
      <c r="B12" s="13">
        <v>1</v>
      </c>
      <c r="C12" s="35" t="s">
        <v>6</v>
      </c>
      <c r="D12" s="5"/>
    </row>
    <row r="13" spans="1:5" ht="22.5" customHeight="1" x14ac:dyDescent="0.25">
      <c r="A13" s="6"/>
      <c r="B13" s="11">
        <v>2</v>
      </c>
      <c r="C13" s="33" t="s">
        <v>5</v>
      </c>
      <c r="D13" s="5"/>
    </row>
    <row r="14" spans="1:5" ht="22.5" customHeight="1" x14ac:dyDescent="0.25">
      <c r="A14" s="6"/>
      <c r="B14" s="11">
        <v>3</v>
      </c>
      <c r="C14" s="33" t="s">
        <v>74</v>
      </c>
      <c r="D14" s="5"/>
    </row>
    <row r="15" spans="1:5" ht="22.5" customHeight="1" x14ac:dyDescent="0.25">
      <c r="A15" s="6"/>
      <c r="B15" s="11">
        <v>4</v>
      </c>
      <c r="C15" s="33" t="s">
        <v>75</v>
      </c>
      <c r="D15" s="5"/>
    </row>
    <row r="16" spans="1:5" ht="22.5" customHeight="1" x14ac:dyDescent="0.25">
      <c r="A16" s="6"/>
      <c r="B16" s="11">
        <v>5</v>
      </c>
      <c r="C16" s="33" t="s">
        <v>113</v>
      </c>
      <c r="D16" s="5"/>
    </row>
    <row r="17" spans="1:4" ht="22.5" customHeight="1" x14ac:dyDescent="0.25">
      <c r="A17" s="6"/>
      <c r="B17" s="11">
        <v>6</v>
      </c>
      <c r="C17" s="33" t="s">
        <v>114</v>
      </c>
      <c r="D17" s="5"/>
    </row>
    <row r="18" spans="1:4" ht="22.5" customHeight="1" x14ac:dyDescent="0.25">
      <c r="A18" s="6"/>
      <c r="B18" s="11">
        <v>7</v>
      </c>
      <c r="C18" s="33" t="s">
        <v>115</v>
      </c>
      <c r="D18" s="5"/>
    </row>
    <row r="19" spans="1:4" ht="22.5" customHeight="1" x14ac:dyDescent="0.25">
      <c r="A19" s="6"/>
      <c r="B19" s="11">
        <v>8</v>
      </c>
      <c r="C19" s="33" t="s">
        <v>116</v>
      </c>
      <c r="D19" s="5"/>
    </row>
    <row r="20" spans="1:4" ht="22.5" customHeight="1" x14ac:dyDescent="0.25">
      <c r="A20" s="6"/>
      <c r="B20" s="11">
        <v>9</v>
      </c>
      <c r="C20" s="33" t="s">
        <v>117</v>
      </c>
      <c r="D20" s="5"/>
    </row>
    <row r="21" spans="1:4" ht="22.5" customHeight="1" thickBot="1" x14ac:dyDescent="0.3">
      <c r="A21" s="6"/>
      <c r="B21" s="14">
        <v>10</v>
      </c>
      <c r="C21" s="33" t="s">
        <v>118</v>
      </c>
      <c r="D21" s="5"/>
    </row>
    <row r="22" spans="1:4" ht="22.5" customHeight="1" x14ac:dyDescent="0.25">
      <c r="A22" s="6"/>
      <c r="B22" s="5"/>
      <c r="C22" s="5"/>
      <c r="D22" s="5"/>
    </row>
  </sheetData>
  <sheetProtection sheet="1" objects="1" scenarios="1" selectLockedCells="1"/>
  <mergeCells count="4">
    <mergeCell ref="B3:C3"/>
    <mergeCell ref="B10:C10"/>
    <mergeCell ref="B2:C2"/>
    <mergeCell ref="B4:C4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showWhiteSpace="0" view="pageLayout" zoomScale="114" zoomScaleNormal="100" zoomScalePageLayoutView="114" workbookViewId="0">
      <selection activeCell="D16" sqref="D16"/>
    </sheetView>
  </sheetViews>
  <sheetFormatPr defaultRowHeight="15" x14ac:dyDescent="0.25"/>
  <cols>
    <col min="1" max="1" width="4" style="22" customWidth="1"/>
    <col min="2" max="7" width="20" style="22" customWidth="1"/>
    <col min="8" max="8" width="4" style="3" customWidth="1"/>
    <col min="9" max="9" width="20" style="3" customWidth="1"/>
    <col min="10" max="16384" width="9.140625" style="22"/>
  </cols>
  <sheetData>
    <row r="1" spans="1:11" ht="22.5" customHeight="1" x14ac:dyDescent="0.25">
      <c r="A1" s="6"/>
      <c r="B1" s="6"/>
      <c r="C1" s="6"/>
      <c r="D1" s="6"/>
      <c r="E1" s="6"/>
      <c r="F1" s="6"/>
      <c r="G1" s="6"/>
      <c r="H1" s="5"/>
    </row>
    <row r="2" spans="1:11" ht="22.5" customHeight="1" x14ac:dyDescent="0.25">
      <c r="A2" s="6"/>
      <c r="B2" s="87" t="s">
        <v>37</v>
      </c>
      <c r="C2" s="85"/>
      <c r="D2" s="87" t="s">
        <v>38</v>
      </c>
      <c r="E2" s="86"/>
      <c r="F2" s="85" t="s">
        <v>35</v>
      </c>
      <c r="G2" s="86"/>
      <c r="H2" s="5"/>
    </row>
    <row r="3" spans="1:11" ht="11.25" customHeight="1" x14ac:dyDescent="0.25">
      <c r="A3" s="6"/>
      <c r="B3" s="39" t="s">
        <v>0</v>
      </c>
      <c r="C3" s="40" t="s">
        <v>33</v>
      </c>
      <c r="D3" s="39" t="s">
        <v>0</v>
      </c>
      <c r="E3" s="41" t="s">
        <v>33</v>
      </c>
      <c r="F3" s="40" t="s">
        <v>1</v>
      </c>
      <c r="G3" s="41" t="s">
        <v>36</v>
      </c>
      <c r="H3" s="7"/>
    </row>
    <row r="4" spans="1:11" ht="11.25" customHeight="1" x14ac:dyDescent="0.25">
      <c r="A4" s="6"/>
      <c r="B4" s="42" t="s">
        <v>6</v>
      </c>
      <c r="C4" s="43" t="s">
        <v>74</v>
      </c>
      <c r="D4" s="42">
        <v>1</v>
      </c>
      <c r="E4" s="44">
        <v>2</v>
      </c>
      <c r="F4" s="51" t="str">
        <f t="shared" ref="F4:F12" si="0">IF(I4=D4,B4,J4)</f>
        <v>Dark Eldar</v>
      </c>
      <c r="G4" s="52">
        <f>MAX(D4:E4)-MIN(D4:E4)</f>
        <v>1</v>
      </c>
      <c r="H4" s="36"/>
      <c r="I4" s="37">
        <f t="shared" ref="I4:I40" si="1">MAX(D4:E4)</f>
        <v>2</v>
      </c>
      <c r="J4" s="38" t="str">
        <f t="shared" ref="J4:J40" si="2">IF(I4=E4,C4,F4)</f>
        <v>Dark Eldar</v>
      </c>
      <c r="K4" s="38"/>
    </row>
    <row r="5" spans="1:11" ht="11.25" customHeight="1" x14ac:dyDescent="0.25">
      <c r="A5" s="6"/>
      <c r="B5" s="45" t="s">
        <v>75</v>
      </c>
      <c r="C5" s="46" t="s">
        <v>5</v>
      </c>
      <c r="D5" s="45">
        <v>0</v>
      </c>
      <c r="E5" s="47">
        <v>12</v>
      </c>
      <c r="F5" s="53" t="str">
        <f t="shared" si="0"/>
        <v>Relictors</v>
      </c>
      <c r="G5" s="54">
        <f t="shared" ref="G5:G40" si="3">MAX(D5:E5)-MIN(D5:E5)</f>
        <v>12</v>
      </c>
      <c r="H5" s="5"/>
      <c r="I5" s="37">
        <f t="shared" si="1"/>
        <v>12</v>
      </c>
      <c r="J5" s="38" t="str">
        <f t="shared" si="2"/>
        <v>Relictors</v>
      </c>
      <c r="K5" s="38"/>
    </row>
    <row r="6" spans="1:11" ht="11.25" customHeight="1" x14ac:dyDescent="0.25">
      <c r="A6" s="6"/>
      <c r="B6" s="45" t="s">
        <v>5</v>
      </c>
      <c r="C6" s="46" t="s">
        <v>74</v>
      </c>
      <c r="D6" s="45">
        <v>6</v>
      </c>
      <c r="E6" s="47">
        <v>0</v>
      </c>
      <c r="F6" s="53" t="str">
        <f t="shared" si="0"/>
        <v>Relictors</v>
      </c>
      <c r="G6" s="54">
        <f t="shared" si="3"/>
        <v>6</v>
      </c>
      <c r="H6" s="7"/>
      <c r="I6" s="37">
        <f t="shared" si="1"/>
        <v>6</v>
      </c>
      <c r="J6" s="38" t="str">
        <f t="shared" si="2"/>
        <v>Relictors</v>
      </c>
      <c r="K6" s="38"/>
    </row>
    <row r="7" spans="1:11" ht="11.25" customHeight="1" x14ac:dyDescent="0.25">
      <c r="A7" s="6"/>
      <c r="B7" s="45" t="s">
        <v>75</v>
      </c>
      <c r="C7" s="46" t="s">
        <v>6</v>
      </c>
      <c r="D7" s="45">
        <v>3</v>
      </c>
      <c r="E7" s="47">
        <v>7</v>
      </c>
      <c r="F7" s="53" t="str">
        <f t="shared" si="0"/>
        <v xml:space="preserve">World Eaters </v>
      </c>
      <c r="G7" s="54">
        <f t="shared" si="3"/>
        <v>4</v>
      </c>
      <c r="H7" s="5"/>
      <c r="I7" s="37">
        <f t="shared" si="1"/>
        <v>7</v>
      </c>
      <c r="J7" s="38" t="str">
        <f t="shared" si="2"/>
        <v xml:space="preserve">World Eaters </v>
      </c>
      <c r="K7" s="38"/>
    </row>
    <row r="8" spans="1:11" ht="11.25" customHeight="1" x14ac:dyDescent="0.25">
      <c r="A8" s="6"/>
      <c r="B8" s="45"/>
      <c r="C8" s="46"/>
      <c r="D8" s="45"/>
      <c r="E8" s="47"/>
      <c r="F8" s="53">
        <f t="shared" si="0"/>
        <v>0</v>
      </c>
      <c r="G8" s="54">
        <f t="shared" si="3"/>
        <v>0</v>
      </c>
      <c r="H8" s="5"/>
      <c r="I8" s="37">
        <f t="shared" si="1"/>
        <v>0</v>
      </c>
      <c r="J8" s="38">
        <f t="shared" si="2"/>
        <v>0</v>
      </c>
      <c r="K8" s="38"/>
    </row>
    <row r="9" spans="1:11" ht="11.25" customHeight="1" x14ac:dyDescent="0.25">
      <c r="A9" s="6"/>
      <c r="B9" s="45"/>
      <c r="C9" s="46"/>
      <c r="D9" s="45"/>
      <c r="E9" s="47"/>
      <c r="F9" s="53">
        <f t="shared" si="0"/>
        <v>0</v>
      </c>
      <c r="G9" s="54">
        <f t="shared" si="3"/>
        <v>0</v>
      </c>
      <c r="H9" s="5"/>
      <c r="I9" s="37">
        <f t="shared" si="1"/>
        <v>0</v>
      </c>
      <c r="J9" s="38">
        <f t="shared" si="2"/>
        <v>0</v>
      </c>
      <c r="K9" s="38"/>
    </row>
    <row r="10" spans="1:11" ht="11.25" customHeight="1" x14ac:dyDescent="0.25">
      <c r="A10" s="6"/>
      <c r="B10" s="45"/>
      <c r="C10" s="46"/>
      <c r="D10" s="45"/>
      <c r="E10" s="47"/>
      <c r="F10" s="53">
        <f t="shared" si="0"/>
        <v>0</v>
      </c>
      <c r="G10" s="54">
        <f t="shared" si="3"/>
        <v>0</v>
      </c>
      <c r="H10" s="5"/>
      <c r="I10" s="37">
        <f t="shared" si="1"/>
        <v>0</v>
      </c>
      <c r="J10" s="38">
        <f t="shared" si="2"/>
        <v>0</v>
      </c>
      <c r="K10" s="38"/>
    </row>
    <row r="11" spans="1:11" ht="11.25" customHeight="1" x14ac:dyDescent="0.25">
      <c r="A11" s="6"/>
      <c r="B11" s="45"/>
      <c r="C11" s="46"/>
      <c r="D11" s="45"/>
      <c r="E11" s="47"/>
      <c r="F11" s="53">
        <f t="shared" si="0"/>
        <v>0</v>
      </c>
      <c r="G11" s="54">
        <f t="shared" si="3"/>
        <v>0</v>
      </c>
      <c r="H11" s="5"/>
      <c r="I11" s="37">
        <f t="shared" si="1"/>
        <v>0</v>
      </c>
      <c r="J11" s="38">
        <f t="shared" si="2"/>
        <v>0</v>
      </c>
      <c r="K11" s="38"/>
    </row>
    <row r="12" spans="1:11" ht="11.25" customHeight="1" x14ac:dyDescent="0.25">
      <c r="A12" s="6"/>
      <c r="B12" s="45"/>
      <c r="C12" s="46"/>
      <c r="D12" s="45"/>
      <c r="E12" s="47"/>
      <c r="F12" s="53">
        <f t="shared" si="0"/>
        <v>0</v>
      </c>
      <c r="G12" s="54">
        <f t="shared" si="3"/>
        <v>0</v>
      </c>
      <c r="H12" s="5"/>
      <c r="I12" s="37">
        <f t="shared" si="1"/>
        <v>0</v>
      </c>
      <c r="J12" s="38">
        <f t="shared" si="2"/>
        <v>0</v>
      </c>
      <c r="K12" s="38"/>
    </row>
    <row r="13" spans="1:11" ht="11.25" customHeight="1" x14ac:dyDescent="0.25">
      <c r="A13" s="6"/>
      <c r="B13" s="45"/>
      <c r="C13" s="46"/>
      <c r="D13" s="45"/>
      <c r="E13" s="47"/>
      <c r="F13" s="53">
        <f t="shared" ref="F13:F40" si="4">IF(I13=D13,B13,J13)</f>
        <v>0</v>
      </c>
      <c r="G13" s="54">
        <f t="shared" si="3"/>
        <v>0</v>
      </c>
      <c r="H13" s="5"/>
      <c r="I13" s="37">
        <f t="shared" si="1"/>
        <v>0</v>
      </c>
      <c r="J13" s="38">
        <f t="shared" si="2"/>
        <v>0</v>
      </c>
      <c r="K13" s="38"/>
    </row>
    <row r="14" spans="1:11" ht="11.25" customHeight="1" x14ac:dyDescent="0.25">
      <c r="A14" s="6"/>
      <c r="B14" s="45"/>
      <c r="C14" s="46"/>
      <c r="D14" s="45"/>
      <c r="E14" s="47"/>
      <c r="F14" s="53">
        <f t="shared" si="4"/>
        <v>0</v>
      </c>
      <c r="G14" s="54">
        <f t="shared" si="3"/>
        <v>0</v>
      </c>
      <c r="H14" s="5"/>
      <c r="I14" s="37">
        <f t="shared" si="1"/>
        <v>0</v>
      </c>
      <c r="J14" s="38">
        <f t="shared" si="2"/>
        <v>0</v>
      </c>
      <c r="K14" s="38"/>
    </row>
    <row r="15" spans="1:11" ht="11.25" customHeight="1" x14ac:dyDescent="0.25">
      <c r="A15" s="6"/>
      <c r="B15" s="45"/>
      <c r="C15" s="46"/>
      <c r="D15" s="45"/>
      <c r="E15" s="47"/>
      <c r="F15" s="53">
        <f t="shared" si="4"/>
        <v>0</v>
      </c>
      <c r="G15" s="54">
        <f t="shared" si="3"/>
        <v>0</v>
      </c>
      <c r="H15" s="5"/>
      <c r="I15" s="37">
        <f t="shared" si="1"/>
        <v>0</v>
      </c>
      <c r="J15" s="38">
        <f t="shared" si="2"/>
        <v>0</v>
      </c>
      <c r="K15" s="38"/>
    </row>
    <row r="16" spans="1:11" ht="11.25" customHeight="1" x14ac:dyDescent="0.25">
      <c r="A16" s="6"/>
      <c r="B16" s="45"/>
      <c r="C16" s="46"/>
      <c r="D16" s="45"/>
      <c r="E16" s="47"/>
      <c r="F16" s="53">
        <f t="shared" si="4"/>
        <v>0</v>
      </c>
      <c r="G16" s="54">
        <f t="shared" si="3"/>
        <v>0</v>
      </c>
      <c r="H16" s="5"/>
      <c r="I16" s="37">
        <f t="shared" si="1"/>
        <v>0</v>
      </c>
      <c r="J16" s="38">
        <f t="shared" si="2"/>
        <v>0</v>
      </c>
      <c r="K16" s="38"/>
    </row>
    <row r="17" spans="1:11" ht="11.25" customHeight="1" x14ac:dyDescent="0.25">
      <c r="A17" s="6"/>
      <c r="B17" s="45"/>
      <c r="C17" s="46"/>
      <c r="D17" s="45"/>
      <c r="E17" s="47"/>
      <c r="F17" s="53">
        <f t="shared" si="4"/>
        <v>0</v>
      </c>
      <c r="G17" s="54">
        <f t="shared" si="3"/>
        <v>0</v>
      </c>
      <c r="H17" s="5"/>
      <c r="I17" s="37">
        <f t="shared" si="1"/>
        <v>0</v>
      </c>
      <c r="J17" s="38">
        <f t="shared" si="2"/>
        <v>0</v>
      </c>
      <c r="K17" s="38"/>
    </row>
    <row r="18" spans="1:11" ht="11.25" customHeight="1" x14ac:dyDescent="0.25">
      <c r="A18" s="6"/>
      <c r="B18" s="45"/>
      <c r="C18" s="46"/>
      <c r="D18" s="45"/>
      <c r="E18" s="47"/>
      <c r="F18" s="53">
        <f t="shared" si="4"/>
        <v>0</v>
      </c>
      <c r="G18" s="54">
        <f t="shared" si="3"/>
        <v>0</v>
      </c>
      <c r="H18" s="5"/>
      <c r="I18" s="37">
        <f t="shared" si="1"/>
        <v>0</v>
      </c>
      <c r="J18" s="38">
        <f t="shared" si="2"/>
        <v>0</v>
      </c>
      <c r="K18" s="38"/>
    </row>
    <row r="19" spans="1:11" ht="11.25" customHeight="1" x14ac:dyDescent="0.25">
      <c r="A19" s="6"/>
      <c r="B19" s="45"/>
      <c r="C19" s="46"/>
      <c r="D19" s="45"/>
      <c r="E19" s="47"/>
      <c r="F19" s="53">
        <f t="shared" si="4"/>
        <v>0</v>
      </c>
      <c r="G19" s="54">
        <f t="shared" si="3"/>
        <v>0</v>
      </c>
      <c r="H19" s="5"/>
      <c r="I19" s="37">
        <f t="shared" si="1"/>
        <v>0</v>
      </c>
      <c r="J19" s="38">
        <f t="shared" si="2"/>
        <v>0</v>
      </c>
      <c r="K19" s="38"/>
    </row>
    <row r="20" spans="1:11" ht="11.25" customHeight="1" x14ac:dyDescent="0.25">
      <c r="A20" s="6"/>
      <c r="B20" s="45"/>
      <c r="C20" s="46"/>
      <c r="D20" s="45"/>
      <c r="E20" s="47"/>
      <c r="F20" s="53">
        <f t="shared" si="4"/>
        <v>0</v>
      </c>
      <c r="G20" s="54">
        <f t="shared" si="3"/>
        <v>0</v>
      </c>
      <c r="H20" s="5"/>
      <c r="I20" s="37">
        <f t="shared" si="1"/>
        <v>0</v>
      </c>
      <c r="J20" s="38">
        <f t="shared" si="2"/>
        <v>0</v>
      </c>
      <c r="K20" s="38"/>
    </row>
    <row r="21" spans="1:11" ht="11.25" customHeight="1" x14ac:dyDescent="0.25">
      <c r="A21" s="6"/>
      <c r="B21" s="45"/>
      <c r="C21" s="46"/>
      <c r="D21" s="45"/>
      <c r="E21" s="47"/>
      <c r="F21" s="53">
        <f t="shared" si="4"/>
        <v>0</v>
      </c>
      <c r="G21" s="54">
        <f t="shared" si="3"/>
        <v>0</v>
      </c>
      <c r="H21" s="5"/>
      <c r="I21" s="37">
        <f t="shared" si="1"/>
        <v>0</v>
      </c>
      <c r="J21" s="38">
        <f t="shared" si="2"/>
        <v>0</v>
      </c>
      <c r="K21" s="38"/>
    </row>
    <row r="22" spans="1:11" ht="11.25" customHeight="1" x14ac:dyDescent="0.25">
      <c r="A22" s="6"/>
      <c r="B22" s="45"/>
      <c r="C22" s="46"/>
      <c r="D22" s="45"/>
      <c r="E22" s="47"/>
      <c r="F22" s="53">
        <f t="shared" si="4"/>
        <v>0</v>
      </c>
      <c r="G22" s="54">
        <f t="shared" si="3"/>
        <v>0</v>
      </c>
      <c r="H22" s="5"/>
      <c r="I22" s="37">
        <f t="shared" si="1"/>
        <v>0</v>
      </c>
      <c r="J22" s="38">
        <f t="shared" si="2"/>
        <v>0</v>
      </c>
      <c r="K22" s="38"/>
    </row>
    <row r="23" spans="1:11" ht="11.25" customHeight="1" x14ac:dyDescent="0.25">
      <c r="A23" s="6"/>
      <c r="B23" s="45"/>
      <c r="C23" s="46"/>
      <c r="D23" s="45"/>
      <c r="E23" s="47"/>
      <c r="F23" s="53">
        <f t="shared" si="4"/>
        <v>0</v>
      </c>
      <c r="G23" s="54">
        <f t="shared" si="3"/>
        <v>0</v>
      </c>
      <c r="H23" s="5"/>
      <c r="I23" s="37">
        <f t="shared" si="1"/>
        <v>0</v>
      </c>
      <c r="J23" s="38">
        <f t="shared" si="2"/>
        <v>0</v>
      </c>
      <c r="K23" s="38"/>
    </row>
    <row r="24" spans="1:11" ht="11.25" customHeight="1" x14ac:dyDescent="0.25">
      <c r="A24" s="6"/>
      <c r="B24" s="45"/>
      <c r="C24" s="46"/>
      <c r="D24" s="45"/>
      <c r="E24" s="47"/>
      <c r="F24" s="53">
        <f t="shared" si="4"/>
        <v>0</v>
      </c>
      <c r="G24" s="54">
        <f t="shared" si="3"/>
        <v>0</v>
      </c>
      <c r="H24" s="5"/>
      <c r="I24" s="37">
        <f t="shared" si="1"/>
        <v>0</v>
      </c>
      <c r="J24" s="38">
        <f t="shared" si="2"/>
        <v>0</v>
      </c>
      <c r="K24" s="38"/>
    </row>
    <row r="25" spans="1:11" ht="11.25" customHeight="1" x14ac:dyDescent="0.25">
      <c r="A25" s="6"/>
      <c r="B25" s="45"/>
      <c r="C25" s="46"/>
      <c r="D25" s="45"/>
      <c r="E25" s="47"/>
      <c r="F25" s="53">
        <f t="shared" si="4"/>
        <v>0</v>
      </c>
      <c r="G25" s="54">
        <f t="shared" si="3"/>
        <v>0</v>
      </c>
      <c r="H25" s="5"/>
      <c r="I25" s="37">
        <f t="shared" si="1"/>
        <v>0</v>
      </c>
      <c r="J25" s="38">
        <f t="shared" si="2"/>
        <v>0</v>
      </c>
      <c r="K25" s="38"/>
    </row>
    <row r="26" spans="1:11" ht="11.25" customHeight="1" x14ac:dyDescent="0.25">
      <c r="A26" s="6"/>
      <c r="B26" s="45"/>
      <c r="C26" s="46"/>
      <c r="D26" s="45"/>
      <c r="E26" s="47"/>
      <c r="F26" s="53">
        <f t="shared" si="4"/>
        <v>0</v>
      </c>
      <c r="G26" s="54">
        <f t="shared" si="3"/>
        <v>0</v>
      </c>
      <c r="H26" s="5"/>
      <c r="I26" s="37">
        <f t="shared" si="1"/>
        <v>0</v>
      </c>
      <c r="J26" s="38">
        <f t="shared" si="2"/>
        <v>0</v>
      </c>
      <c r="K26" s="38"/>
    </row>
    <row r="27" spans="1:11" ht="11.25" customHeight="1" x14ac:dyDescent="0.25">
      <c r="A27" s="6"/>
      <c r="B27" s="45"/>
      <c r="C27" s="46"/>
      <c r="D27" s="45"/>
      <c r="E27" s="47"/>
      <c r="F27" s="53">
        <f t="shared" si="4"/>
        <v>0</v>
      </c>
      <c r="G27" s="54">
        <f t="shared" si="3"/>
        <v>0</v>
      </c>
      <c r="H27" s="5"/>
      <c r="I27" s="37">
        <f t="shared" si="1"/>
        <v>0</v>
      </c>
      <c r="J27" s="38">
        <f t="shared" si="2"/>
        <v>0</v>
      </c>
      <c r="K27" s="38"/>
    </row>
    <row r="28" spans="1:11" ht="11.25" customHeight="1" x14ac:dyDescent="0.25">
      <c r="A28" s="6"/>
      <c r="B28" s="45"/>
      <c r="C28" s="46"/>
      <c r="D28" s="45"/>
      <c r="E28" s="47"/>
      <c r="F28" s="53">
        <f t="shared" si="4"/>
        <v>0</v>
      </c>
      <c r="G28" s="54">
        <f t="shared" si="3"/>
        <v>0</v>
      </c>
      <c r="H28" s="5"/>
      <c r="I28" s="37">
        <f t="shared" si="1"/>
        <v>0</v>
      </c>
      <c r="J28" s="38">
        <f t="shared" si="2"/>
        <v>0</v>
      </c>
      <c r="K28" s="38"/>
    </row>
    <row r="29" spans="1:11" ht="11.25" customHeight="1" x14ac:dyDescent="0.25">
      <c r="A29" s="6"/>
      <c r="B29" s="45"/>
      <c r="C29" s="46"/>
      <c r="D29" s="45"/>
      <c r="E29" s="47"/>
      <c r="F29" s="53">
        <f t="shared" si="4"/>
        <v>0</v>
      </c>
      <c r="G29" s="54">
        <f t="shared" si="3"/>
        <v>0</v>
      </c>
      <c r="H29" s="5"/>
      <c r="I29" s="37">
        <f t="shared" si="1"/>
        <v>0</v>
      </c>
      <c r="J29" s="38">
        <f t="shared" si="2"/>
        <v>0</v>
      </c>
      <c r="K29" s="38"/>
    </row>
    <row r="30" spans="1:11" ht="11.25" customHeight="1" x14ac:dyDescent="0.25">
      <c r="A30" s="6"/>
      <c r="B30" s="45"/>
      <c r="C30" s="46"/>
      <c r="D30" s="45"/>
      <c r="E30" s="47"/>
      <c r="F30" s="53">
        <f t="shared" si="4"/>
        <v>0</v>
      </c>
      <c r="G30" s="54">
        <f t="shared" si="3"/>
        <v>0</v>
      </c>
      <c r="H30" s="5"/>
      <c r="I30" s="37">
        <f t="shared" si="1"/>
        <v>0</v>
      </c>
      <c r="J30" s="38">
        <f t="shared" si="2"/>
        <v>0</v>
      </c>
      <c r="K30" s="38"/>
    </row>
    <row r="31" spans="1:11" ht="11.25" customHeight="1" x14ac:dyDescent="0.25">
      <c r="A31" s="6"/>
      <c r="B31" s="45"/>
      <c r="C31" s="46"/>
      <c r="D31" s="45"/>
      <c r="E31" s="47"/>
      <c r="F31" s="53">
        <f t="shared" si="4"/>
        <v>0</v>
      </c>
      <c r="G31" s="54">
        <f t="shared" si="3"/>
        <v>0</v>
      </c>
      <c r="H31" s="5"/>
      <c r="I31" s="37">
        <f t="shared" si="1"/>
        <v>0</v>
      </c>
      <c r="J31" s="38">
        <f t="shared" si="2"/>
        <v>0</v>
      </c>
      <c r="K31" s="38"/>
    </row>
    <row r="32" spans="1:11" ht="11.25" customHeight="1" x14ac:dyDescent="0.25">
      <c r="A32" s="6"/>
      <c r="B32" s="45"/>
      <c r="C32" s="46"/>
      <c r="D32" s="45"/>
      <c r="E32" s="47"/>
      <c r="F32" s="53">
        <f t="shared" si="4"/>
        <v>0</v>
      </c>
      <c r="G32" s="54">
        <f t="shared" si="3"/>
        <v>0</v>
      </c>
      <c r="H32" s="5"/>
      <c r="I32" s="37">
        <f t="shared" si="1"/>
        <v>0</v>
      </c>
      <c r="J32" s="38">
        <f t="shared" si="2"/>
        <v>0</v>
      </c>
      <c r="K32" s="38"/>
    </row>
    <row r="33" spans="1:11" ht="11.25" customHeight="1" x14ac:dyDescent="0.25">
      <c r="A33" s="6"/>
      <c r="B33" s="45"/>
      <c r="C33" s="46"/>
      <c r="D33" s="45"/>
      <c r="E33" s="47"/>
      <c r="F33" s="53">
        <f t="shared" si="4"/>
        <v>0</v>
      </c>
      <c r="G33" s="54">
        <f t="shared" si="3"/>
        <v>0</v>
      </c>
      <c r="H33" s="5"/>
      <c r="I33" s="37">
        <f t="shared" si="1"/>
        <v>0</v>
      </c>
      <c r="J33" s="38">
        <f t="shared" si="2"/>
        <v>0</v>
      </c>
      <c r="K33" s="38"/>
    </row>
    <row r="34" spans="1:11" ht="11.25" customHeight="1" x14ac:dyDescent="0.25">
      <c r="A34" s="6"/>
      <c r="B34" s="45"/>
      <c r="C34" s="46"/>
      <c r="D34" s="45"/>
      <c r="E34" s="47"/>
      <c r="F34" s="53">
        <f t="shared" si="4"/>
        <v>0</v>
      </c>
      <c r="G34" s="54">
        <f t="shared" si="3"/>
        <v>0</v>
      </c>
      <c r="H34" s="5"/>
      <c r="I34" s="37">
        <f t="shared" si="1"/>
        <v>0</v>
      </c>
      <c r="J34" s="38">
        <f t="shared" si="2"/>
        <v>0</v>
      </c>
      <c r="K34" s="38"/>
    </row>
    <row r="35" spans="1:11" ht="11.25" customHeight="1" x14ac:dyDescent="0.25">
      <c r="A35" s="6"/>
      <c r="B35" s="45"/>
      <c r="C35" s="46"/>
      <c r="D35" s="45"/>
      <c r="E35" s="47"/>
      <c r="F35" s="53">
        <f t="shared" si="4"/>
        <v>0</v>
      </c>
      <c r="G35" s="54">
        <f t="shared" si="3"/>
        <v>0</v>
      </c>
      <c r="H35" s="5"/>
      <c r="I35" s="37">
        <f t="shared" si="1"/>
        <v>0</v>
      </c>
      <c r="J35" s="38">
        <f t="shared" si="2"/>
        <v>0</v>
      </c>
      <c r="K35" s="38"/>
    </row>
    <row r="36" spans="1:11" ht="11.25" customHeight="1" x14ac:dyDescent="0.25">
      <c r="A36" s="6"/>
      <c r="B36" s="45"/>
      <c r="C36" s="46"/>
      <c r="D36" s="45"/>
      <c r="E36" s="47"/>
      <c r="F36" s="53">
        <f t="shared" si="4"/>
        <v>0</v>
      </c>
      <c r="G36" s="54">
        <f t="shared" si="3"/>
        <v>0</v>
      </c>
      <c r="H36" s="5"/>
      <c r="I36" s="37">
        <f t="shared" si="1"/>
        <v>0</v>
      </c>
      <c r="J36" s="38">
        <f t="shared" si="2"/>
        <v>0</v>
      </c>
      <c r="K36" s="38"/>
    </row>
    <row r="37" spans="1:11" ht="11.25" customHeight="1" x14ac:dyDescent="0.25">
      <c r="A37" s="6"/>
      <c r="B37" s="45"/>
      <c r="C37" s="46"/>
      <c r="D37" s="45"/>
      <c r="E37" s="47"/>
      <c r="F37" s="53">
        <f t="shared" si="4"/>
        <v>0</v>
      </c>
      <c r="G37" s="54">
        <f t="shared" si="3"/>
        <v>0</v>
      </c>
      <c r="H37" s="5"/>
      <c r="I37" s="37">
        <f t="shared" si="1"/>
        <v>0</v>
      </c>
      <c r="J37" s="38">
        <f t="shared" si="2"/>
        <v>0</v>
      </c>
      <c r="K37" s="38"/>
    </row>
    <row r="38" spans="1:11" ht="11.25" customHeight="1" x14ac:dyDescent="0.25">
      <c r="A38" s="6"/>
      <c r="B38" s="45"/>
      <c r="C38" s="46"/>
      <c r="D38" s="45"/>
      <c r="E38" s="47"/>
      <c r="F38" s="53">
        <f t="shared" si="4"/>
        <v>0</v>
      </c>
      <c r="G38" s="54">
        <f t="shared" si="3"/>
        <v>0</v>
      </c>
      <c r="H38" s="5"/>
      <c r="I38" s="37">
        <f t="shared" si="1"/>
        <v>0</v>
      </c>
      <c r="J38" s="38">
        <f t="shared" si="2"/>
        <v>0</v>
      </c>
      <c r="K38" s="38"/>
    </row>
    <row r="39" spans="1:11" ht="11.25" customHeight="1" x14ac:dyDescent="0.25">
      <c r="A39" s="6"/>
      <c r="B39" s="45"/>
      <c r="C39" s="46"/>
      <c r="D39" s="45"/>
      <c r="E39" s="47"/>
      <c r="F39" s="53">
        <f t="shared" si="4"/>
        <v>0</v>
      </c>
      <c r="G39" s="54">
        <f t="shared" si="3"/>
        <v>0</v>
      </c>
      <c r="H39" s="5"/>
      <c r="I39" s="37">
        <f t="shared" si="1"/>
        <v>0</v>
      </c>
      <c r="J39" s="38">
        <f t="shared" si="2"/>
        <v>0</v>
      </c>
      <c r="K39" s="38"/>
    </row>
    <row r="40" spans="1:11" ht="11.25" customHeight="1" x14ac:dyDescent="0.25">
      <c r="A40" s="6"/>
      <c r="B40" s="48"/>
      <c r="C40" s="49"/>
      <c r="D40" s="48"/>
      <c r="E40" s="50"/>
      <c r="F40" s="55">
        <f t="shared" si="4"/>
        <v>0</v>
      </c>
      <c r="G40" s="56">
        <f t="shared" si="3"/>
        <v>0</v>
      </c>
      <c r="H40" s="5"/>
      <c r="I40" s="37">
        <f t="shared" si="1"/>
        <v>0</v>
      </c>
      <c r="J40" s="38">
        <f t="shared" si="2"/>
        <v>0</v>
      </c>
      <c r="K40" s="38"/>
    </row>
    <row r="41" spans="1:11" ht="22.5" customHeight="1" x14ac:dyDescent="0.25">
      <c r="A41" s="6"/>
      <c r="B41" s="6"/>
      <c r="C41" s="6"/>
      <c r="D41" s="6"/>
      <c r="E41" s="6"/>
      <c r="F41" s="6"/>
      <c r="G41" s="6"/>
      <c r="H41" s="5"/>
    </row>
  </sheetData>
  <sheetProtection sheet="1" objects="1" scenarios="1" selectLockedCells="1"/>
  <mergeCells count="3">
    <mergeCell ref="F2:G2"/>
    <mergeCell ref="B2:C2"/>
    <mergeCell ref="D2:E2"/>
  </mergeCells>
  <conditionalFormatting sqref="F4:G40">
    <cfRule type="cellIs" dxfId="21" priority="1" operator="equal">
      <formula>0</formula>
    </cfRule>
    <cfRule type="cellIs" dxfId="20" priority="2" operator="equal">
      <formula>0</formula>
    </cfRule>
    <cfRule type="cellIs" dxfId="19" priority="3" operator="equal">
      <formula>0</formula>
    </cfRule>
  </conditionalFormatting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'Cover '!$C$12:$C$22</xm:f>
          </x14:formula1>
          <xm:sqref>B4:C40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showGridLines="0" showWhiteSpace="0" view="pageLayout" zoomScale="116" zoomScaleNormal="100" zoomScalePageLayoutView="116" workbookViewId="0">
      <selection activeCell="O16" sqref="O15:O16"/>
    </sheetView>
  </sheetViews>
  <sheetFormatPr defaultRowHeight="15" x14ac:dyDescent="0.25"/>
  <cols>
    <col min="1" max="1" width="4" style="22" customWidth="1"/>
    <col min="2" max="3" width="12.85546875" style="2" customWidth="1"/>
    <col min="4" max="11" width="12.85546875" style="1" customWidth="1"/>
    <col min="12" max="12" width="4" style="22" customWidth="1"/>
    <col min="13" max="16384" width="9.140625" style="22"/>
  </cols>
  <sheetData>
    <row r="1" spans="1:12" ht="22.5" customHeight="1" x14ac:dyDescent="0.25">
      <c r="A1" s="6"/>
      <c r="B1" s="16"/>
      <c r="C1" s="16"/>
      <c r="D1" s="15"/>
      <c r="E1" s="15"/>
      <c r="F1" s="15"/>
      <c r="G1" s="15"/>
      <c r="H1" s="15"/>
      <c r="I1" s="15"/>
      <c r="J1" s="15"/>
      <c r="K1" s="15"/>
      <c r="L1" s="6"/>
    </row>
    <row r="2" spans="1:12" ht="11.25" customHeight="1" x14ac:dyDescent="0.25">
      <c r="A2" s="6"/>
      <c r="B2" s="57" t="s">
        <v>18</v>
      </c>
      <c r="C2" s="57" t="s">
        <v>18</v>
      </c>
      <c r="D2" s="57" t="s">
        <v>18</v>
      </c>
      <c r="E2" s="57" t="s">
        <v>18</v>
      </c>
      <c r="F2" s="57" t="s">
        <v>18</v>
      </c>
      <c r="G2" s="57" t="s">
        <v>18</v>
      </c>
      <c r="H2" s="57" t="s">
        <v>18</v>
      </c>
      <c r="I2" s="57" t="s">
        <v>18</v>
      </c>
      <c r="J2" s="57" t="s">
        <v>18</v>
      </c>
      <c r="K2" s="57" t="s">
        <v>18</v>
      </c>
      <c r="L2" s="6"/>
    </row>
    <row r="3" spans="1:12" ht="11.25" customHeight="1" x14ac:dyDescent="0.25">
      <c r="A3" s="6"/>
      <c r="B3" s="58" t="str">
        <f>'Cover '!C12</f>
        <v xml:space="preserve">World Eaters </v>
      </c>
      <c r="C3" s="58" t="str">
        <f>'Cover '!C13</f>
        <v>Relictors</v>
      </c>
      <c r="D3" s="58" t="str">
        <f>'Cover '!C14</f>
        <v>Dark Eldar</v>
      </c>
      <c r="E3" s="58" t="str">
        <f>'Cover '!C15</f>
        <v>Cameron's Chaos</v>
      </c>
      <c r="F3" s="58" t="str">
        <f>'Cover '!C16</f>
        <v>Vacant slot 5</v>
      </c>
      <c r="G3" s="58" t="str">
        <f>'Cover '!C17</f>
        <v>Vacant slot 6</v>
      </c>
      <c r="H3" s="58" t="str">
        <f>'Cover '!C18</f>
        <v>Vacant slot 7</v>
      </c>
      <c r="I3" s="58" t="str">
        <f>'Cover '!C19</f>
        <v>Vacant slot 8</v>
      </c>
      <c r="J3" s="58" t="str">
        <f>'Cover '!C20</f>
        <v>Vacant slot 9</v>
      </c>
      <c r="K3" s="58" t="str">
        <f>'Cover '!C21</f>
        <v>Vacant slot 10</v>
      </c>
      <c r="L3" s="6"/>
    </row>
    <row r="4" spans="1:12" ht="11.25" customHeight="1" x14ac:dyDescent="0.25">
      <c r="A4" s="6"/>
      <c r="B4" s="59" t="s">
        <v>41</v>
      </c>
      <c r="C4" s="59" t="s">
        <v>41</v>
      </c>
      <c r="D4" s="59" t="s">
        <v>41</v>
      </c>
      <c r="E4" s="59" t="s">
        <v>41</v>
      </c>
      <c r="F4" s="59" t="s">
        <v>41</v>
      </c>
      <c r="G4" s="59" t="s">
        <v>41</v>
      </c>
      <c r="H4" s="59" t="s">
        <v>41</v>
      </c>
      <c r="I4" s="59" t="s">
        <v>41</v>
      </c>
      <c r="J4" s="59" t="s">
        <v>41</v>
      </c>
      <c r="K4" s="59" t="s">
        <v>41</v>
      </c>
      <c r="L4" s="6"/>
    </row>
    <row r="5" spans="1:12" ht="11.25" customHeight="1" x14ac:dyDescent="0.25">
      <c r="A5" s="6"/>
      <c r="B5" s="104" t="s">
        <v>119</v>
      </c>
      <c r="C5" s="105"/>
      <c r="D5" s="105"/>
      <c r="E5" s="105"/>
      <c r="F5" s="105"/>
      <c r="G5" s="105"/>
      <c r="H5" s="105"/>
      <c r="I5" s="105"/>
      <c r="J5" s="105"/>
      <c r="K5" s="106"/>
      <c r="L5" s="6"/>
    </row>
    <row r="6" spans="1:12" ht="11.25" customHeight="1" x14ac:dyDescent="0.25">
      <c r="A6" s="6"/>
      <c r="B6" s="107"/>
      <c r="C6" s="108"/>
      <c r="D6" s="108"/>
      <c r="E6" s="108"/>
      <c r="F6" s="108"/>
      <c r="G6" s="108"/>
      <c r="H6" s="108"/>
      <c r="I6" s="108"/>
      <c r="J6" s="108"/>
      <c r="K6" s="109"/>
      <c r="L6" s="6"/>
    </row>
    <row r="7" spans="1:12" ht="37.5" customHeight="1" x14ac:dyDescent="0.25">
      <c r="A7" s="6"/>
      <c r="B7" s="69">
        <f>CODE!A40</f>
        <v>1</v>
      </c>
      <c r="C7" s="69">
        <f>CODE!B40</f>
        <v>2</v>
      </c>
      <c r="D7" s="69">
        <f>CODE!C40</f>
        <v>1</v>
      </c>
      <c r="E7" s="69">
        <f>CODE!D40</f>
        <v>0</v>
      </c>
      <c r="F7" s="69">
        <f>CODE!E40</f>
        <v>0</v>
      </c>
      <c r="G7" s="69">
        <f>CODE!F40</f>
        <v>0</v>
      </c>
      <c r="H7" s="69">
        <f>CODE!G40</f>
        <v>0</v>
      </c>
      <c r="I7" s="69">
        <f>CODE!H40</f>
        <v>0</v>
      </c>
      <c r="J7" s="69">
        <f>CODE!I40</f>
        <v>0</v>
      </c>
      <c r="K7" s="69">
        <f>CODE!J40</f>
        <v>0</v>
      </c>
      <c r="L7" s="6">
        <f>MAX(B7:K7)</f>
        <v>2</v>
      </c>
    </row>
    <row r="8" spans="1:12" ht="11.25" customHeight="1" x14ac:dyDescent="0.25">
      <c r="A8" s="6"/>
      <c r="B8" s="104" t="s">
        <v>120</v>
      </c>
      <c r="C8" s="110"/>
      <c r="D8" s="110"/>
      <c r="E8" s="110"/>
      <c r="F8" s="110"/>
      <c r="G8" s="110"/>
      <c r="H8" s="110"/>
      <c r="I8" s="110"/>
      <c r="J8" s="110"/>
      <c r="K8" s="111"/>
      <c r="L8" s="6"/>
    </row>
    <row r="9" spans="1:12" ht="11.25" customHeight="1" x14ac:dyDescent="0.25">
      <c r="A9" s="6"/>
      <c r="B9" s="112"/>
      <c r="C9" s="113"/>
      <c r="D9" s="113"/>
      <c r="E9" s="113"/>
      <c r="F9" s="113"/>
      <c r="G9" s="113"/>
      <c r="H9" s="113"/>
      <c r="I9" s="113"/>
      <c r="J9" s="113"/>
      <c r="K9" s="114"/>
      <c r="L9" s="6"/>
    </row>
    <row r="10" spans="1:12" ht="37.5" customHeight="1" x14ac:dyDescent="0.25">
      <c r="A10" s="6"/>
      <c r="B10" s="70">
        <f t="shared" ref="B10:K10" si="0">B13-B7</f>
        <v>1</v>
      </c>
      <c r="C10" s="70">
        <f t="shared" si="0"/>
        <v>0</v>
      </c>
      <c r="D10" s="70">
        <f t="shared" si="0"/>
        <v>1</v>
      </c>
      <c r="E10" s="70">
        <f t="shared" si="0"/>
        <v>2</v>
      </c>
      <c r="F10" s="70">
        <f t="shared" si="0"/>
        <v>0</v>
      </c>
      <c r="G10" s="70">
        <f t="shared" si="0"/>
        <v>0</v>
      </c>
      <c r="H10" s="70">
        <f t="shared" si="0"/>
        <v>0</v>
      </c>
      <c r="I10" s="70">
        <f t="shared" si="0"/>
        <v>0</v>
      </c>
      <c r="J10" s="70">
        <f t="shared" si="0"/>
        <v>0</v>
      </c>
      <c r="K10" s="70">
        <f t="shared" si="0"/>
        <v>0</v>
      </c>
      <c r="L10" s="6">
        <f t="shared" ref="L10:L25" si="1">MAX(B10:K10)</f>
        <v>2</v>
      </c>
    </row>
    <row r="11" spans="1:12" ht="11.25" customHeight="1" x14ac:dyDescent="0.25">
      <c r="A11" s="6"/>
      <c r="B11" s="104" t="s">
        <v>121</v>
      </c>
      <c r="C11" s="110"/>
      <c r="D11" s="110"/>
      <c r="E11" s="110"/>
      <c r="F11" s="110"/>
      <c r="G11" s="110"/>
      <c r="H11" s="110"/>
      <c r="I11" s="110"/>
      <c r="J11" s="110"/>
      <c r="K11" s="111"/>
      <c r="L11" s="6">
        <f t="shared" si="1"/>
        <v>0</v>
      </c>
    </row>
    <row r="12" spans="1:12" ht="11.25" customHeight="1" x14ac:dyDescent="0.25">
      <c r="A12" s="6"/>
      <c r="B12" s="112"/>
      <c r="C12" s="113"/>
      <c r="D12" s="113"/>
      <c r="E12" s="113"/>
      <c r="F12" s="113"/>
      <c r="G12" s="113"/>
      <c r="H12" s="113"/>
      <c r="I12" s="113"/>
      <c r="J12" s="113"/>
      <c r="K12" s="114"/>
      <c r="L12" s="6">
        <f t="shared" si="1"/>
        <v>0</v>
      </c>
    </row>
    <row r="13" spans="1:12" ht="37.5" customHeight="1" x14ac:dyDescent="0.25">
      <c r="A13" s="6"/>
      <c r="B13" s="69">
        <f>CODE!A117</f>
        <v>2</v>
      </c>
      <c r="C13" s="69">
        <f>CODE!B117</f>
        <v>2</v>
      </c>
      <c r="D13" s="69">
        <f>CODE!C117</f>
        <v>2</v>
      </c>
      <c r="E13" s="69">
        <f>CODE!D117</f>
        <v>2</v>
      </c>
      <c r="F13" s="69">
        <f>CODE!E117</f>
        <v>0</v>
      </c>
      <c r="G13" s="69">
        <f>CODE!F117</f>
        <v>0</v>
      </c>
      <c r="H13" s="69">
        <f>CODE!G117</f>
        <v>0</v>
      </c>
      <c r="I13" s="69">
        <f>CODE!H117</f>
        <v>0</v>
      </c>
      <c r="J13" s="69">
        <f>CODE!I117</f>
        <v>0</v>
      </c>
      <c r="K13" s="69">
        <f>CODE!J117</f>
        <v>0</v>
      </c>
      <c r="L13" s="6">
        <f t="shared" si="1"/>
        <v>2</v>
      </c>
    </row>
    <row r="14" spans="1:12" ht="11.25" customHeight="1" x14ac:dyDescent="0.25">
      <c r="A14" s="6"/>
      <c r="B14" s="104" t="s">
        <v>42</v>
      </c>
      <c r="C14" s="110"/>
      <c r="D14" s="110"/>
      <c r="E14" s="110"/>
      <c r="F14" s="110"/>
      <c r="G14" s="110"/>
      <c r="H14" s="110"/>
      <c r="I14" s="110"/>
      <c r="J14" s="110"/>
      <c r="K14" s="111"/>
      <c r="L14" s="6"/>
    </row>
    <row r="15" spans="1:12" ht="11.25" customHeight="1" x14ac:dyDescent="0.25">
      <c r="A15" s="6"/>
      <c r="B15" s="112"/>
      <c r="C15" s="113"/>
      <c r="D15" s="113"/>
      <c r="E15" s="113"/>
      <c r="F15" s="113"/>
      <c r="G15" s="113"/>
      <c r="H15" s="113"/>
      <c r="I15" s="113"/>
      <c r="J15" s="113"/>
      <c r="K15" s="114"/>
      <c r="L15" s="6"/>
    </row>
    <row r="16" spans="1:12" ht="37.5" customHeight="1" x14ac:dyDescent="0.25">
      <c r="A16" s="6"/>
      <c r="B16" s="69">
        <f>CODE!A79</f>
        <v>8</v>
      </c>
      <c r="C16" s="69">
        <f>CODE!B79</f>
        <v>18</v>
      </c>
      <c r="D16" s="69">
        <f>CODE!C79</f>
        <v>2</v>
      </c>
      <c r="E16" s="69">
        <f>CODE!D79</f>
        <v>3</v>
      </c>
      <c r="F16" s="69">
        <f>CODE!E79</f>
        <v>0</v>
      </c>
      <c r="G16" s="69">
        <f>CODE!F79</f>
        <v>0</v>
      </c>
      <c r="H16" s="69">
        <f>CODE!G79</f>
        <v>0</v>
      </c>
      <c r="I16" s="69">
        <f>CODE!H79</f>
        <v>0</v>
      </c>
      <c r="J16" s="69">
        <f>CODE!I79</f>
        <v>0</v>
      </c>
      <c r="K16" s="69">
        <f>CODE!J79</f>
        <v>0</v>
      </c>
      <c r="L16" s="6">
        <f t="shared" si="1"/>
        <v>18</v>
      </c>
    </row>
    <row r="17" spans="1:12" ht="11.25" customHeight="1" x14ac:dyDescent="0.25">
      <c r="A17" s="6"/>
      <c r="B17" s="104" t="s">
        <v>122</v>
      </c>
      <c r="C17" s="110"/>
      <c r="D17" s="110"/>
      <c r="E17" s="110"/>
      <c r="F17" s="110"/>
      <c r="G17" s="110"/>
      <c r="H17" s="110"/>
      <c r="I17" s="110"/>
      <c r="J17" s="110"/>
      <c r="K17" s="111"/>
      <c r="L17" s="6"/>
    </row>
    <row r="18" spans="1:12" ht="11.25" customHeight="1" x14ac:dyDescent="0.25">
      <c r="A18" s="6"/>
      <c r="B18" s="112"/>
      <c r="C18" s="113"/>
      <c r="D18" s="113"/>
      <c r="E18" s="113"/>
      <c r="F18" s="113"/>
      <c r="G18" s="113"/>
      <c r="H18" s="113"/>
      <c r="I18" s="113"/>
      <c r="J18" s="113"/>
      <c r="K18" s="114"/>
      <c r="L18" s="6"/>
    </row>
    <row r="19" spans="1:12" ht="37.5" customHeight="1" x14ac:dyDescent="0.25">
      <c r="A19" s="6"/>
      <c r="B19" s="71">
        <f t="shared" ref="B19:K19" si="2">B7/B13</f>
        <v>0.5</v>
      </c>
      <c r="C19" s="71">
        <f t="shared" si="2"/>
        <v>1</v>
      </c>
      <c r="D19" s="71">
        <f t="shared" si="2"/>
        <v>0.5</v>
      </c>
      <c r="E19" s="71">
        <f t="shared" si="2"/>
        <v>0</v>
      </c>
      <c r="F19" s="71" t="e">
        <f t="shared" si="2"/>
        <v>#DIV/0!</v>
      </c>
      <c r="G19" s="71" t="e">
        <f t="shared" si="2"/>
        <v>#DIV/0!</v>
      </c>
      <c r="H19" s="71" t="e">
        <f t="shared" si="2"/>
        <v>#DIV/0!</v>
      </c>
      <c r="I19" s="71" t="e">
        <f t="shared" si="2"/>
        <v>#DIV/0!</v>
      </c>
      <c r="J19" s="71" t="e">
        <f t="shared" si="2"/>
        <v>#DIV/0!</v>
      </c>
      <c r="K19" s="71" t="e">
        <f t="shared" si="2"/>
        <v>#DIV/0!</v>
      </c>
      <c r="L19" s="6" t="e">
        <f t="shared" si="1"/>
        <v>#DIV/0!</v>
      </c>
    </row>
    <row r="20" spans="1:12" ht="11.25" customHeight="1" x14ac:dyDescent="0.25">
      <c r="A20" s="6"/>
      <c r="B20" s="104" t="s">
        <v>123</v>
      </c>
      <c r="C20" s="110"/>
      <c r="D20" s="110"/>
      <c r="E20" s="110"/>
      <c r="F20" s="110"/>
      <c r="G20" s="110"/>
      <c r="H20" s="110"/>
      <c r="I20" s="110"/>
      <c r="J20" s="110"/>
      <c r="K20" s="111"/>
      <c r="L20" s="6"/>
    </row>
    <row r="21" spans="1:12" ht="11.25" customHeight="1" x14ac:dyDescent="0.25">
      <c r="A21" s="6"/>
      <c r="B21" s="112"/>
      <c r="C21" s="113"/>
      <c r="D21" s="113"/>
      <c r="E21" s="113"/>
      <c r="F21" s="113"/>
      <c r="G21" s="113"/>
      <c r="H21" s="113"/>
      <c r="I21" s="113"/>
      <c r="J21" s="113"/>
      <c r="K21" s="114"/>
      <c r="L21" s="6"/>
    </row>
    <row r="22" spans="1:12" ht="37.5" customHeight="1" x14ac:dyDescent="0.25">
      <c r="A22" s="6"/>
      <c r="B22" s="72">
        <f t="shared" ref="B22:K22" si="3">B10/B13</f>
        <v>0.5</v>
      </c>
      <c r="C22" s="72">
        <f t="shared" si="3"/>
        <v>0</v>
      </c>
      <c r="D22" s="72">
        <f t="shared" si="3"/>
        <v>0.5</v>
      </c>
      <c r="E22" s="72">
        <f t="shared" si="3"/>
        <v>1</v>
      </c>
      <c r="F22" s="72" t="e">
        <f t="shared" si="3"/>
        <v>#DIV/0!</v>
      </c>
      <c r="G22" s="72" t="e">
        <f t="shared" si="3"/>
        <v>#DIV/0!</v>
      </c>
      <c r="H22" s="72" t="e">
        <f t="shared" si="3"/>
        <v>#DIV/0!</v>
      </c>
      <c r="I22" s="72" t="e">
        <f t="shared" si="3"/>
        <v>#DIV/0!</v>
      </c>
      <c r="J22" s="72" t="e">
        <f t="shared" si="3"/>
        <v>#DIV/0!</v>
      </c>
      <c r="K22" s="72" t="e">
        <f t="shared" si="3"/>
        <v>#DIV/0!</v>
      </c>
      <c r="L22" s="6" t="e">
        <f t="shared" si="1"/>
        <v>#DIV/0!</v>
      </c>
    </row>
    <row r="23" spans="1:12" ht="11.25" customHeight="1" x14ac:dyDescent="0.25">
      <c r="A23" s="6"/>
      <c r="B23" s="104" t="s">
        <v>44</v>
      </c>
      <c r="C23" s="110"/>
      <c r="D23" s="110"/>
      <c r="E23" s="110"/>
      <c r="F23" s="110"/>
      <c r="G23" s="110"/>
      <c r="H23" s="110"/>
      <c r="I23" s="110"/>
      <c r="J23" s="110"/>
      <c r="K23" s="111"/>
      <c r="L23" s="6"/>
    </row>
    <row r="24" spans="1:12" ht="11.25" customHeight="1" x14ac:dyDescent="0.25">
      <c r="A24" s="6"/>
      <c r="B24" s="112"/>
      <c r="C24" s="113"/>
      <c r="D24" s="113"/>
      <c r="E24" s="113"/>
      <c r="F24" s="113"/>
      <c r="G24" s="113"/>
      <c r="H24" s="113"/>
      <c r="I24" s="113"/>
      <c r="J24" s="113"/>
      <c r="K24" s="114"/>
      <c r="L24" s="6"/>
    </row>
    <row r="25" spans="1:12" ht="37.5" customHeight="1" x14ac:dyDescent="0.25">
      <c r="A25" s="6"/>
      <c r="B25" s="73">
        <f t="shared" ref="B25:K25" si="4">B16/B13</f>
        <v>4</v>
      </c>
      <c r="C25" s="73">
        <f t="shared" si="4"/>
        <v>9</v>
      </c>
      <c r="D25" s="73">
        <f t="shared" si="4"/>
        <v>1</v>
      </c>
      <c r="E25" s="73">
        <f t="shared" si="4"/>
        <v>1.5</v>
      </c>
      <c r="F25" s="73" t="e">
        <f t="shared" si="4"/>
        <v>#DIV/0!</v>
      </c>
      <c r="G25" s="73" t="e">
        <f t="shared" si="4"/>
        <v>#DIV/0!</v>
      </c>
      <c r="H25" s="73" t="e">
        <f t="shared" si="4"/>
        <v>#DIV/0!</v>
      </c>
      <c r="I25" s="73" t="e">
        <f t="shared" si="4"/>
        <v>#DIV/0!</v>
      </c>
      <c r="J25" s="73" t="e">
        <f t="shared" si="4"/>
        <v>#DIV/0!</v>
      </c>
      <c r="K25" s="73" t="e">
        <f t="shared" si="4"/>
        <v>#DIV/0!</v>
      </c>
      <c r="L25" s="6" t="e">
        <f t="shared" si="1"/>
        <v>#DIV/0!</v>
      </c>
    </row>
    <row r="26" spans="1:12" ht="22.5" customHeight="1" x14ac:dyDescent="0.25">
      <c r="A26" s="6"/>
      <c r="B26" s="16"/>
      <c r="C26" s="16"/>
      <c r="D26" s="15"/>
      <c r="E26" s="15"/>
      <c r="F26" s="15"/>
      <c r="G26" s="15"/>
      <c r="H26" s="15"/>
      <c r="I26" s="15"/>
      <c r="J26" s="15"/>
      <c r="K26" s="15"/>
      <c r="L26" s="6"/>
    </row>
  </sheetData>
  <sheetProtection sheet="1" objects="1" scenarios="1" selectLockedCells="1"/>
  <mergeCells count="7">
    <mergeCell ref="B5:K6"/>
    <mergeCell ref="B8:K9"/>
    <mergeCell ref="B11:K12"/>
    <mergeCell ref="B14:K15"/>
    <mergeCell ref="B17:K18"/>
    <mergeCell ref="B23:K24"/>
    <mergeCell ref="B20:K21"/>
  </mergeCells>
  <conditionalFormatting sqref="B7:K7">
    <cfRule type="cellIs" dxfId="18" priority="8" operator="equal">
      <formula>0</formula>
    </cfRule>
  </conditionalFormatting>
  <conditionalFormatting sqref="B10:K10">
    <cfRule type="cellIs" dxfId="17" priority="7" operator="equal">
      <formula>0</formula>
    </cfRule>
  </conditionalFormatting>
  <conditionalFormatting sqref="B13:K13">
    <cfRule type="cellIs" dxfId="16" priority="6" operator="equal">
      <formula>0</formula>
    </cfRule>
  </conditionalFormatting>
  <conditionalFormatting sqref="B16:K16">
    <cfRule type="cellIs" dxfId="15" priority="5" operator="equal">
      <formula>0</formula>
    </cfRule>
  </conditionalFormatting>
  <conditionalFormatting sqref="B19:K19">
    <cfRule type="cellIs" dxfId="14" priority="3" operator="greaterThan">
      <formula>-0.1</formula>
    </cfRule>
    <cfRule type="cellIs" dxfId="13" priority="4" operator="equal">
      <formula>#DIV/0!</formula>
    </cfRule>
  </conditionalFormatting>
  <conditionalFormatting sqref="B22:K22">
    <cfRule type="cellIs" dxfId="12" priority="2" operator="greaterThan">
      <formula>-0.1</formula>
    </cfRule>
  </conditionalFormatting>
  <conditionalFormatting sqref="B25:K25">
    <cfRule type="cellIs" dxfId="11" priority="1" operator="greaterThan">
      <formula>-0.1</formula>
    </cfRule>
  </conditionalFormatting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showGridLines="0" showWhiteSpace="0" view="pageLayout" zoomScale="116" zoomScaleNormal="100" zoomScalePageLayoutView="116" workbookViewId="0">
      <selection activeCell="O1" sqref="O1"/>
    </sheetView>
  </sheetViews>
  <sheetFormatPr defaultRowHeight="15" x14ac:dyDescent="0.25"/>
  <cols>
    <col min="1" max="1" width="4" style="22" customWidth="1"/>
    <col min="2" max="3" width="12.85546875" style="2" customWidth="1"/>
    <col min="4" max="11" width="12.85546875" style="1" customWidth="1"/>
    <col min="12" max="12" width="4" style="22" customWidth="1"/>
    <col min="13" max="16384" width="9.140625" style="22"/>
  </cols>
  <sheetData>
    <row r="1" spans="1:12" ht="22.5" customHeight="1" x14ac:dyDescent="0.25">
      <c r="A1" s="6"/>
      <c r="B1" s="16"/>
      <c r="C1" s="16"/>
      <c r="D1" s="15"/>
      <c r="E1" s="15"/>
      <c r="F1" s="15"/>
      <c r="G1" s="15"/>
      <c r="H1" s="15"/>
      <c r="I1" s="15"/>
      <c r="J1" s="15"/>
      <c r="K1" s="15"/>
      <c r="L1" s="6"/>
    </row>
    <row r="2" spans="1:12" ht="11.25" customHeight="1" x14ac:dyDescent="0.25">
      <c r="A2" s="6"/>
      <c r="B2" s="60"/>
      <c r="C2" s="60"/>
      <c r="D2" s="60"/>
      <c r="E2" s="60"/>
      <c r="F2" s="60"/>
      <c r="G2" s="60"/>
      <c r="H2" s="60"/>
      <c r="I2" s="60"/>
      <c r="J2" s="60"/>
      <c r="K2" s="60"/>
      <c r="L2" s="6"/>
    </row>
    <row r="3" spans="1:12" ht="11.25" customHeight="1" x14ac:dyDescent="0.25">
      <c r="A3" s="6"/>
      <c r="B3" s="60"/>
      <c r="C3" s="60"/>
      <c r="D3" s="60"/>
      <c r="E3" s="60"/>
      <c r="F3" s="60"/>
      <c r="G3" s="60"/>
      <c r="H3" s="60"/>
      <c r="I3" s="60"/>
      <c r="J3" s="60"/>
      <c r="K3" s="60"/>
      <c r="L3" s="6"/>
    </row>
    <row r="4" spans="1:12" ht="11.25" customHeight="1" x14ac:dyDescent="0.25">
      <c r="A4" s="6"/>
      <c r="B4" s="60"/>
      <c r="C4" s="60"/>
      <c r="D4" s="60"/>
      <c r="E4" s="60"/>
      <c r="F4" s="60"/>
      <c r="G4" s="60"/>
      <c r="H4" s="60"/>
      <c r="I4" s="60"/>
      <c r="J4" s="60"/>
      <c r="K4" s="60"/>
      <c r="L4" s="6"/>
    </row>
    <row r="5" spans="1:12" ht="11.25" customHeight="1" x14ac:dyDescent="0.25">
      <c r="A5" s="6"/>
      <c r="B5" s="89"/>
      <c r="C5" s="89"/>
      <c r="D5" s="89"/>
      <c r="E5" s="89"/>
      <c r="F5" s="89"/>
      <c r="G5" s="89"/>
      <c r="H5" s="89"/>
      <c r="I5" s="89"/>
      <c r="J5" s="89"/>
      <c r="K5" s="89"/>
      <c r="L5" s="6"/>
    </row>
    <row r="6" spans="1:12" ht="11.25" customHeight="1" x14ac:dyDescent="0.25">
      <c r="A6" s="6"/>
      <c r="B6" s="89"/>
      <c r="C6" s="89"/>
      <c r="D6" s="89"/>
      <c r="E6" s="89"/>
      <c r="F6" s="89"/>
      <c r="G6" s="89"/>
      <c r="H6" s="89"/>
      <c r="I6" s="89"/>
      <c r="J6" s="89"/>
      <c r="K6" s="89"/>
      <c r="L6" s="6"/>
    </row>
    <row r="7" spans="1:12" ht="37.5" customHeight="1" x14ac:dyDescent="0.25">
      <c r="A7" s="6"/>
      <c r="B7" s="61"/>
      <c r="C7" s="61"/>
      <c r="D7" s="61"/>
      <c r="E7" s="61"/>
      <c r="F7" s="61"/>
      <c r="G7" s="61"/>
      <c r="H7" s="61"/>
      <c r="I7" s="61"/>
      <c r="J7" s="61"/>
      <c r="K7" s="61"/>
      <c r="L7" s="6">
        <f>MAX(B7:K7)</f>
        <v>0</v>
      </c>
    </row>
    <row r="8" spans="1:12" ht="11.25" customHeight="1" x14ac:dyDescent="0.25">
      <c r="A8" s="6"/>
      <c r="B8" s="89"/>
      <c r="C8" s="89"/>
      <c r="D8" s="89"/>
      <c r="E8" s="89"/>
      <c r="F8" s="89"/>
      <c r="G8" s="89"/>
      <c r="H8" s="89"/>
      <c r="I8" s="89"/>
      <c r="J8" s="89"/>
      <c r="K8" s="89"/>
      <c r="L8" s="6"/>
    </row>
    <row r="9" spans="1:12" ht="11.25" customHeight="1" x14ac:dyDescent="0.25">
      <c r="A9" s="6"/>
      <c r="B9" s="89"/>
      <c r="C9" s="89"/>
      <c r="D9" s="89"/>
      <c r="E9" s="89"/>
      <c r="F9" s="89"/>
      <c r="G9" s="89"/>
      <c r="H9" s="89"/>
      <c r="I9" s="89"/>
      <c r="J9" s="89"/>
      <c r="K9" s="89"/>
      <c r="L9" s="6"/>
    </row>
    <row r="10" spans="1:12" ht="37.5" customHeight="1" x14ac:dyDescent="0.25">
      <c r="A10" s="6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">
        <f t="shared" ref="L10:L25" si="0">MAX(B10:K10)</f>
        <v>0</v>
      </c>
    </row>
    <row r="11" spans="1:12" ht="11.25" customHeight="1" x14ac:dyDescent="0.25">
      <c r="A11" s="6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6">
        <f t="shared" si="0"/>
        <v>0</v>
      </c>
    </row>
    <row r="12" spans="1:12" ht="11.25" customHeight="1" x14ac:dyDescent="0.25">
      <c r="A12" s="6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6">
        <f t="shared" si="0"/>
        <v>0</v>
      </c>
    </row>
    <row r="13" spans="1:12" ht="37.5" customHeight="1" x14ac:dyDescent="0.25">
      <c r="A13" s="6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">
        <f t="shared" si="0"/>
        <v>0</v>
      </c>
    </row>
    <row r="14" spans="1:12" ht="11.25" customHeight="1" x14ac:dyDescent="0.25">
      <c r="A14" s="6"/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6"/>
    </row>
    <row r="15" spans="1:12" ht="11.25" customHeight="1" x14ac:dyDescent="0.25">
      <c r="A15" s="6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6"/>
    </row>
    <row r="16" spans="1:12" ht="37.5" customHeight="1" x14ac:dyDescent="0.25">
      <c r="A16" s="6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">
        <f t="shared" si="0"/>
        <v>0</v>
      </c>
    </row>
    <row r="17" spans="1:12" ht="11.25" customHeight="1" x14ac:dyDescent="0.25">
      <c r="A17" s="6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6"/>
    </row>
    <row r="18" spans="1:12" ht="11.25" customHeight="1" x14ac:dyDescent="0.25">
      <c r="A18" s="6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6"/>
    </row>
    <row r="19" spans="1:12" ht="37.5" customHeight="1" x14ac:dyDescent="0.25">
      <c r="A19" s="6"/>
      <c r="B19" s="62"/>
      <c r="C19" s="62"/>
      <c r="D19" s="62"/>
      <c r="E19" s="62"/>
      <c r="F19" s="62"/>
      <c r="G19" s="62"/>
      <c r="H19" s="62"/>
      <c r="I19" s="62"/>
      <c r="J19" s="62"/>
      <c r="K19" s="62" t="s">
        <v>34</v>
      </c>
      <c r="L19" s="6">
        <f t="shared" si="0"/>
        <v>0</v>
      </c>
    </row>
    <row r="20" spans="1:12" ht="11.25" customHeight="1" x14ac:dyDescent="0.25">
      <c r="A20" s="6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6"/>
    </row>
    <row r="21" spans="1:12" ht="11.25" customHeight="1" x14ac:dyDescent="0.25">
      <c r="A21" s="6"/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6"/>
    </row>
    <row r="22" spans="1:12" ht="37.5" customHeight="1" x14ac:dyDescent="0.25">
      <c r="A22" s="6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">
        <f t="shared" si="0"/>
        <v>0</v>
      </c>
    </row>
    <row r="23" spans="1:12" ht="11.25" customHeight="1" x14ac:dyDescent="0.25">
      <c r="A23" s="6"/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6"/>
    </row>
    <row r="24" spans="1:12" ht="11.25" customHeight="1" x14ac:dyDescent="0.25">
      <c r="A24" s="6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6"/>
    </row>
    <row r="25" spans="1:12" ht="37.5" customHeight="1" x14ac:dyDescent="0.25">
      <c r="A25" s="6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">
        <f t="shared" si="0"/>
        <v>0</v>
      </c>
    </row>
    <row r="26" spans="1:12" ht="22.5" customHeight="1" x14ac:dyDescent="0.25">
      <c r="A26" s="6"/>
      <c r="B26" s="16"/>
      <c r="C26" s="16"/>
      <c r="D26" s="15"/>
      <c r="E26" s="15"/>
      <c r="F26" s="15"/>
      <c r="G26" s="15"/>
      <c r="H26" s="15"/>
      <c r="I26" s="15"/>
      <c r="J26" s="15"/>
      <c r="K26" s="15"/>
      <c r="L26" s="6"/>
    </row>
  </sheetData>
  <sheetProtection sheet="1" objects="1" scenarios="1" selectLockedCells="1"/>
  <mergeCells count="70">
    <mergeCell ref="K23:K24"/>
    <mergeCell ref="K5:K6"/>
    <mergeCell ref="K8:K9"/>
    <mergeCell ref="K11:K12"/>
    <mergeCell ref="K14:K15"/>
    <mergeCell ref="K17:K18"/>
    <mergeCell ref="K20:K21"/>
    <mergeCell ref="I23:I24"/>
    <mergeCell ref="J5:J6"/>
    <mergeCell ref="J8:J9"/>
    <mergeCell ref="J11:J12"/>
    <mergeCell ref="J14:J15"/>
    <mergeCell ref="J17:J18"/>
    <mergeCell ref="J20:J21"/>
    <mergeCell ref="J23:J24"/>
    <mergeCell ref="I5:I6"/>
    <mergeCell ref="I8:I9"/>
    <mergeCell ref="I11:I12"/>
    <mergeCell ref="I14:I15"/>
    <mergeCell ref="I17:I18"/>
    <mergeCell ref="I20:I21"/>
    <mergeCell ref="G23:G24"/>
    <mergeCell ref="H5:H6"/>
    <mergeCell ref="H8:H9"/>
    <mergeCell ref="H11:H12"/>
    <mergeCell ref="H14:H15"/>
    <mergeCell ref="H17:H18"/>
    <mergeCell ref="H20:H21"/>
    <mergeCell ref="H23:H24"/>
    <mergeCell ref="G5:G6"/>
    <mergeCell ref="G8:G9"/>
    <mergeCell ref="G11:G12"/>
    <mergeCell ref="G14:G15"/>
    <mergeCell ref="G17:G18"/>
    <mergeCell ref="G20:G21"/>
    <mergeCell ref="D20:D21"/>
    <mergeCell ref="D23:D24"/>
    <mergeCell ref="E23:E24"/>
    <mergeCell ref="F5:F6"/>
    <mergeCell ref="F8:F9"/>
    <mergeCell ref="F11:F12"/>
    <mergeCell ref="F14:F15"/>
    <mergeCell ref="F17:F18"/>
    <mergeCell ref="F20:F21"/>
    <mergeCell ref="F23:F24"/>
    <mergeCell ref="E5:E6"/>
    <mergeCell ref="E8:E9"/>
    <mergeCell ref="E11:E12"/>
    <mergeCell ref="E14:E15"/>
    <mergeCell ref="E17:E18"/>
    <mergeCell ref="E20:E21"/>
    <mergeCell ref="D5:D6"/>
    <mergeCell ref="D8:D9"/>
    <mergeCell ref="D11:D12"/>
    <mergeCell ref="D14:D15"/>
    <mergeCell ref="D17:D18"/>
    <mergeCell ref="B17:B18"/>
    <mergeCell ref="B20:B21"/>
    <mergeCell ref="B23:B24"/>
    <mergeCell ref="C5:C6"/>
    <mergeCell ref="C8:C9"/>
    <mergeCell ref="C11:C12"/>
    <mergeCell ref="C14:C15"/>
    <mergeCell ref="C17:C18"/>
    <mergeCell ref="C20:C21"/>
    <mergeCell ref="B14:B15"/>
    <mergeCell ref="B11:B12"/>
    <mergeCell ref="B8:B9"/>
    <mergeCell ref="B5:B6"/>
    <mergeCell ref="C23:C24"/>
  </mergeCells>
  <pageMargins left="0.25" right="0.25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7"/>
  <sheetViews>
    <sheetView showGridLines="0" showWhiteSpace="0" view="pageLayout" zoomScaleNormal="100" workbookViewId="0">
      <selection activeCell="F27" sqref="F27"/>
    </sheetView>
  </sheetViews>
  <sheetFormatPr defaultRowHeight="15" x14ac:dyDescent="0.25"/>
  <cols>
    <col min="1" max="1" width="4" customWidth="1"/>
    <col min="2" max="2" width="20" style="2" customWidth="1"/>
    <col min="3" max="3" width="6.7109375" style="2" customWidth="1"/>
    <col min="4" max="4" width="20" style="2" customWidth="1"/>
    <col min="5" max="5" width="6.7109375" style="2" customWidth="1"/>
    <col min="6" max="6" width="20" style="1" customWidth="1"/>
    <col min="7" max="7" width="6.7109375" style="1" customWidth="1"/>
    <col min="8" max="8" width="20" style="1" customWidth="1"/>
    <col min="9" max="9" width="6.7109375" style="1" customWidth="1"/>
    <col min="10" max="10" width="20" style="1" customWidth="1"/>
    <col min="11" max="11" width="6.7109375" style="1" customWidth="1"/>
    <col min="12" max="12" width="20" style="1" customWidth="1"/>
    <col min="13" max="13" width="6.7109375" style="1" customWidth="1"/>
    <col min="14" max="14" width="20" style="1" customWidth="1"/>
    <col min="15" max="15" width="6.7109375" style="1" customWidth="1"/>
    <col min="16" max="16" width="20" style="1" customWidth="1"/>
    <col min="17" max="17" width="6.7109375" style="1" customWidth="1"/>
    <col min="18" max="18" width="20" style="1" customWidth="1"/>
    <col min="19" max="19" width="6.7109375" style="1" customWidth="1"/>
    <col min="20" max="20" width="20" style="1" customWidth="1"/>
    <col min="21" max="21" width="6.7109375" style="1" customWidth="1"/>
    <col min="22" max="22" width="4" customWidth="1"/>
  </cols>
  <sheetData>
    <row r="1" spans="1:22" ht="22.5" customHeight="1" x14ac:dyDescent="0.25">
      <c r="A1" s="6"/>
      <c r="B1" s="16"/>
      <c r="C1" s="16"/>
      <c r="D1" s="16"/>
      <c r="E1" s="16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6"/>
    </row>
    <row r="2" spans="1:22" ht="11.25" customHeight="1" x14ac:dyDescent="0.25">
      <c r="A2" s="6"/>
      <c r="B2" s="90" t="s">
        <v>18</v>
      </c>
      <c r="C2" s="91"/>
      <c r="D2" s="98" t="s">
        <v>18</v>
      </c>
      <c r="E2" s="91"/>
      <c r="F2" s="90" t="s">
        <v>18</v>
      </c>
      <c r="G2" s="91"/>
      <c r="H2" s="90" t="s">
        <v>18</v>
      </c>
      <c r="I2" s="91"/>
      <c r="J2" s="90" t="s">
        <v>18</v>
      </c>
      <c r="K2" s="91"/>
      <c r="L2" s="90" t="s">
        <v>18</v>
      </c>
      <c r="M2" s="91"/>
      <c r="N2" s="90" t="s">
        <v>18</v>
      </c>
      <c r="O2" s="91"/>
      <c r="P2" s="90" t="s">
        <v>18</v>
      </c>
      <c r="Q2" s="91"/>
      <c r="R2" s="90" t="s">
        <v>18</v>
      </c>
      <c r="S2" s="91"/>
      <c r="T2" s="90" t="s">
        <v>18</v>
      </c>
      <c r="U2" s="91"/>
      <c r="V2" s="6"/>
    </row>
    <row r="3" spans="1:22" ht="11.25" customHeight="1" x14ac:dyDescent="0.25">
      <c r="A3" s="6"/>
      <c r="B3" s="92" t="str">
        <f>'Cover '!C12</f>
        <v xml:space="preserve">World Eaters </v>
      </c>
      <c r="C3" s="93"/>
      <c r="D3" s="99" t="str">
        <f>'Cover '!C13</f>
        <v>Relictors</v>
      </c>
      <c r="E3" s="93"/>
      <c r="F3" s="92" t="str">
        <f>'Cover '!C14</f>
        <v>Dark Eldar</v>
      </c>
      <c r="G3" s="93"/>
      <c r="H3" s="92" t="str">
        <f>'Cover '!C15</f>
        <v>Cameron's Chaos</v>
      </c>
      <c r="I3" s="93"/>
      <c r="J3" s="92" t="s">
        <v>34</v>
      </c>
      <c r="K3" s="93"/>
      <c r="L3" s="92" t="str">
        <f>'Cover '!C17</f>
        <v>Vacant slot 6</v>
      </c>
      <c r="M3" s="93"/>
      <c r="N3" s="92" t="str">
        <f>'Cover '!C18</f>
        <v>Vacant slot 7</v>
      </c>
      <c r="O3" s="93"/>
      <c r="P3" s="92" t="str">
        <f>'Cover '!C19</f>
        <v>Vacant slot 8</v>
      </c>
      <c r="Q3" s="93"/>
      <c r="R3" s="92" t="str">
        <f>'Cover '!C20</f>
        <v>Vacant slot 9</v>
      </c>
      <c r="S3" s="93"/>
      <c r="T3" s="92" t="str">
        <f>'Cover '!C21</f>
        <v>Vacant slot 10</v>
      </c>
      <c r="U3" s="93"/>
      <c r="V3" s="6"/>
    </row>
    <row r="4" spans="1:22" ht="11.25" customHeight="1" x14ac:dyDescent="0.25">
      <c r="A4" s="6"/>
      <c r="B4" s="19" t="s">
        <v>16</v>
      </c>
      <c r="C4" s="20" t="s">
        <v>17</v>
      </c>
      <c r="D4" s="65" t="s">
        <v>16</v>
      </c>
      <c r="E4" s="20" t="s">
        <v>17</v>
      </c>
      <c r="F4" s="17" t="s">
        <v>16</v>
      </c>
      <c r="G4" s="18" t="s">
        <v>17</v>
      </c>
      <c r="H4" s="17" t="s">
        <v>16</v>
      </c>
      <c r="I4" s="18" t="s">
        <v>17</v>
      </c>
      <c r="J4" s="17" t="s">
        <v>16</v>
      </c>
      <c r="K4" s="18" t="s">
        <v>17</v>
      </c>
      <c r="L4" s="17" t="s">
        <v>16</v>
      </c>
      <c r="M4" s="18" t="s">
        <v>17</v>
      </c>
      <c r="N4" s="17" t="s">
        <v>16</v>
      </c>
      <c r="O4" s="18" t="s">
        <v>17</v>
      </c>
      <c r="P4" s="17" t="s">
        <v>16</v>
      </c>
      <c r="Q4" s="18" t="s">
        <v>17</v>
      </c>
      <c r="R4" s="17" t="s">
        <v>16</v>
      </c>
      <c r="S4" s="18" t="s">
        <v>17</v>
      </c>
      <c r="T4" s="17" t="s">
        <v>16</v>
      </c>
      <c r="U4" s="18" t="s">
        <v>17</v>
      </c>
      <c r="V4" s="6"/>
    </row>
    <row r="5" spans="1:22" ht="11.25" customHeight="1" x14ac:dyDescent="0.25">
      <c r="A5" s="6"/>
      <c r="B5" s="25" t="s">
        <v>21</v>
      </c>
      <c r="C5" s="24"/>
      <c r="D5" s="67" t="s">
        <v>21</v>
      </c>
      <c r="E5" s="24"/>
      <c r="F5" s="21" t="s">
        <v>21</v>
      </c>
      <c r="G5" s="24"/>
      <c r="H5" s="75" t="s">
        <v>21</v>
      </c>
      <c r="I5" s="76"/>
      <c r="J5" s="26"/>
      <c r="K5" s="24"/>
      <c r="L5" s="26"/>
      <c r="M5" s="24"/>
      <c r="N5" s="26"/>
      <c r="O5" s="24"/>
      <c r="P5" s="26"/>
      <c r="Q5" s="24"/>
      <c r="R5" s="26"/>
      <c r="S5" s="24"/>
      <c r="T5" s="26"/>
      <c r="U5" s="24"/>
      <c r="V5" s="6"/>
    </row>
    <row r="6" spans="1:22" ht="11.25" customHeight="1" x14ac:dyDescent="0.25">
      <c r="A6" s="6"/>
      <c r="B6" s="27" t="s">
        <v>20</v>
      </c>
      <c r="C6" s="24">
        <v>145</v>
      </c>
      <c r="D6" s="66" t="s">
        <v>60</v>
      </c>
      <c r="E6" s="24">
        <v>190</v>
      </c>
      <c r="F6" s="27" t="s">
        <v>85</v>
      </c>
      <c r="G6" s="24">
        <v>60</v>
      </c>
      <c r="H6" s="74" t="s">
        <v>76</v>
      </c>
      <c r="I6" s="76">
        <v>265</v>
      </c>
      <c r="J6" s="26"/>
      <c r="K6" s="24"/>
      <c r="L6" s="26"/>
      <c r="M6" s="24"/>
      <c r="N6" s="26"/>
      <c r="O6" s="24"/>
      <c r="P6" s="26"/>
      <c r="Q6" s="24"/>
      <c r="R6" s="26"/>
      <c r="S6" s="24"/>
      <c r="T6" s="26"/>
      <c r="U6" s="24"/>
      <c r="V6" s="6"/>
    </row>
    <row r="7" spans="1:22" ht="11.25" customHeight="1" x14ac:dyDescent="0.25">
      <c r="A7" s="6"/>
      <c r="B7" s="27" t="s">
        <v>22</v>
      </c>
      <c r="C7" s="24">
        <v>15</v>
      </c>
      <c r="D7" s="66"/>
      <c r="E7" s="24"/>
      <c r="F7" s="27" t="s">
        <v>87</v>
      </c>
      <c r="G7" s="24">
        <v>15</v>
      </c>
      <c r="H7" s="74"/>
      <c r="I7" s="76"/>
      <c r="J7" s="26"/>
      <c r="K7" s="24"/>
      <c r="L7" s="26"/>
      <c r="M7" s="24"/>
      <c r="N7" s="26"/>
      <c r="O7" s="24"/>
      <c r="P7" s="26"/>
      <c r="Q7" s="24"/>
      <c r="R7" s="26"/>
      <c r="S7" s="24"/>
      <c r="T7" s="26"/>
      <c r="U7" s="24"/>
      <c r="V7" s="6"/>
    </row>
    <row r="8" spans="1:22" ht="11.25" customHeight="1" x14ac:dyDescent="0.25">
      <c r="A8" s="6"/>
      <c r="B8" s="27" t="s">
        <v>23</v>
      </c>
      <c r="C8" s="24">
        <v>40</v>
      </c>
      <c r="D8" s="66" t="s">
        <v>61</v>
      </c>
      <c r="E8" s="24">
        <v>100</v>
      </c>
      <c r="F8" s="27" t="s">
        <v>88</v>
      </c>
      <c r="G8" s="24">
        <v>35</v>
      </c>
      <c r="H8" s="74" t="s">
        <v>20</v>
      </c>
      <c r="I8" s="76">
        <v>145</v>
      </c>
      <c r="J8" s="26"/>
      <c r="K8" s="24"/>
      <c r="L8" s="26"/>
      <c r="M8" s="24"/>
      <c r="N8" s="26"/>
      <c r="O8" s="24"/>
      <c r="P8" s="26"/>
      <c r="Q8" s="24"/>
      <c r="R8" s="26"/>
      <c r="S8" s="24"/>
      <c r="T8" s="26"/>
      <c r="U8" s="24"/>
      <c r="V8" s="6"/>
    </row>
    <row r="9" spans="1:22" ht="11.25" customHeight="1" x14ac:dyDescent="0.25">
      <c r="A9" s="6"/>
      <c r="B9" s="27" t="s">
        <v>24</v>
      </c>
      <c r="C9" s="24">
        <v>20</v>
      </c>
      <c r="D9" s="115" t="s">
        <v>73</v>
      </c>
      <c r="E9" s="24">
        <v>15</v>
      </c>
      <c r="F9" s="27" t="s">
        <v>89</v>
      </c>
      <c r="G9" s="24">
        <v>30</v>
      </c>
      <c r="H9" s="74" t="s">
        <v>24</v>
      </c>
      <c r="I9" s="76">
        <v>20</v>
      </c>
      <c r="J9" s="26"/>
      <c r="K9" s="24"/>
      <c r="L9" s="26"/>
      <c r="M9" s="24"/>
      <c r="N9" s="26"/>
      <c r="O9" s="24"/>
      <c r="P9" s="26"/>
      <c r="Q9" s="24"/>
      <c r="R9" s="26"/>
      <c r="S9" s="24"/>
      <c r="T9" s="26"/>
      <c r="U9" s="24"/>
      <c r="V9" s="6"/>
    </row>
    <row r="10" spans="1:22" ht="11.25" customHeight="1" x14ac:dyDescent="0.25">
      <c r="A10" s="6"/>
      <c r="B10" s="27" t="s">
        <v>25</v>
      </c>
      <c r="C10" s="24">
        <v>45</v>
      </c>
      <c r="D10" s="115" t="s">
        <v>62</v>
      </c>
      <c r="E10" s="30">
        <v>35</v>
      </c>
      <c r="F10" s="27" t="s">
        <v>90</v>
      </c>
      <c r="G10" s="24">
        <v>10</v>
      </c>
      <c r="H10" s="74" t="s">
        <v>23</v>
      </c>
      <c r="I10" s="76">
        <v>40</v>
      </c>
      <c r="J10" s="26"/>
      <c r="K10" s="24"/>
      <c r="L10" s="26"/>
      <c r="M10" s="24"/>
      <c r="N10" s="26"/>
      <c r="O10" s="24"/>
      <c r="P10" s="26"/>
      <c r="Q10" s="24"/>
      <c r="R10" s="26"/>
      <c r="S10" s="24"/>
      <c r="T10" s="26"/>
      <c r="U10" s="24"/>
      <c r="V10" s="6"/>
    </row>
    <row r="11" spans="1:22" ht="11.25" customHeight="1" x14ac:dyDescent="0.25">
      <c r="A11" s="6"/>
      <c r="B11" s="28" t="s">
        <v>56</v>
      </c>
      <c r="C11" s="24">
        <v>10</v>
      </c>
      <c r="D11" s="66"/>
      <c r="E11" s="30"/>
      <c r="F11" s="31" t="s">
        <v>91</v>
      </c>
      <c r="G11" s="24">
        <v>10</v>
      </c>
      <c r="H11" s="74" t="s">
        <v>77</v>
      </c>
      <c r="I11" s="76">
        <v>45</v>
      </c>
      <c r="J11" s="26"/>
      <c r="K11" s="24"/>
      <c r="L11" s="26"/>
      <c r="M11" s="24"/>
      <c r="N11" s="26"/>
      <c r="O11" s="24"/>
      <c r="P11" s="26"/>
      <c r="Q11" s="24"/>
      <c r="R11" s="26"/>
      <c r="S11" s="24"/>
      <c r="T11" s="26"/>
      <c r="U11" s="24"/>
      <c r="V11" s="6"/>
    </row>
    <row r="12" spans="1:22" ht="11.25" customHeight="1" x14ac:dyDescent="0.25">
      <c r="A12" s="6"/>
      <c r="B12" s="29"/>
      <c r="C12" s="30"/>
      <c r="D12" s="67" t="s">
        <v>26</v>
      </c>
      <c r="E12" s="30"/>
      <c r="F12" s="27" t="s">
        <v>92</v>
      </c>
      <c r="G12" s="24">
        <v>10</v>
      </c>
      <c r="H12" s="74" t="s">
        <v>78</v>
      </c>
      <c r="I12" s="76">
        <v>75</v>
      </c>
      <c r="J12" s="26"/>
      <c r="K12" s="24"/>
      <c r="L12" s="26"/>
      <c r="M12" s="24"/>
      <c r="N12" s="26"/>
      <c r="O12" s="24"/>
      <c r="P12" s="26"/>
      <c r="Q12" s="24"/>
      <c r="R12" s="26"/>
      <c r="S12" s="24"/>
      <c r="T12" s="26"/>
      <c r="U12" s="24"/>
      <c r="V12" s="6"/>
    </row>
    <row r="13" spans="1:22" ht="11.25" customHeight="1" x14ac:dyDescent="0.25">
      <c r="A13" s="6"/>
      <c r="B13" s="28" t="s">
        <v>50</v>
      </c>
      <c r="C13" s="24">
        <v>65</v>
      </c>
      <c r="D13" s="116" t="s">
        <v>63</v>
      </c>
      <c r="E13" s="30">
        <v>115</v>
      </c>
      <c r="F13" s="27"/>
      <c r="G13" s="24"/>
      <c r="H13" s="74" t="s">
        <v>79</v>
      </c>
      <c r="I13" s="76">
        <v>15</v>
      </c>
      <c r="J13" s="26"/>
      <c r="K13" s="24"/>
      <c r="L13" s="26"/>
      <c r="M13" s="24"/>
      <c r="N13" s="26"/>
      <c r="O13" s="24"/>
      <c r="P13" s="26"/>
      <c r="Q13" s="24"/>
      <c r="R13" s="26"/>
      <c r="S13" s="24"/>
      <c r="T13" s="26"/>
      <c r="U13" s="24"/>
      <c r="V13" s="6"/>
    </row>
    <row r="14" spans="1:22" ht="11.25" customHeight="1" x14ac:dyDescent="0.25">
      <c r="A14" s="6"/>
      <c r="B14" s="28" t="s">
        <v>51</v>
      </c>
      <c r="C14" s="24">
        <v>10</v>
      </c>
      <c r="D14" s="116" t="s">
        <v>64</v>
      </c>
      <c r="E14" s="30">
        <v>10</v>
      </c>
      <c r="F14" s="27" t="s">
        <v>86</v>
      </c>
      <c r="G14" s="24">
        <v>65</v>
      </c>
      <c r="H14" s="74"/>
      <c r="I14" s="76"/>
      <c r="J14" s="26"/>
      <c r="K14" s="24"/>
      <c r="L14" s="26"/>
      <c r="M14" s="24"/>
      <c r="N14" s="26"/>
      <c r="O14" s="24"/>
      <c r="P14" s="26"/>
      <c r="Q14" s="24"/>
      <c r="R14" s="26"/>
      <c r="S14" s="24"/>
      <c r="T14" s="26"/>
      <c r="U14" s="24"/>
      <c r="V14" s="6"/>
    </row>
    <row r="15" spans="1:22" ht="11.25" customHeight="1" x14ac:dyDescent="0.25">
      <c r="A15" s="6"/>
      <c r="B15" s="28" t="s">
        <v>52</v>
      </c>
      <c r="C15" s="24">
        <v>35</v>
      </c>
      <c r="D15" s="116" t="s">
        <v>65</v>
      </c>
      <c r="E15" s="30">
        <v>40</v>
      </c>
      <c r="F15" s="27" t="s">
        <v>93</v>
      </c>
      <c r="G15" s="24">
        <v>20</v>
      </c>
      <c r="H15" s="75" t="s">
        <v>26</v>
      </c>
      <c r="I15" s="76"/>
      <c r="J15" s="26"/>
      <c r="K15" s="24"/>
      <c r="L15" s="26"/>
      <c r="M15" s="24"/>
      <c r="N15" s="26"/>
      <c r="O15" s="24"/>
      <c r="P15" s="26"/>
      <c r="Q15" s="24"/>
      <c r="R15" s="26"/>
      <c r="S15" s="24"/>
      <c r="T15" s="26"/>
      <c r="U15" s="24"/>
      <c r="V15" s="6"/>
    </row>
    <row r="16" spans="1:22" ht="11.25" customHeight="1" x14ac:dyDescent="0.25">
      <c r="A16" s="6"/>
      <c r="B16" s="28" t="s">
        <v>56</v>
      </c>
      <c r="C16" s="24">
        <v>10</v>
      </c>
      <c r="D16" s="116" t="s">
        <v>28</v>
      </c>
      <c r="E16" s="30">
        <v>10</v>
      </c>
      <c r="F16" s="31"/>
      <c r="G16" s="24"/>
      <c r="H16" s="74" t="s">
        <v>80</v>
      </c>
      <c r="I16" s="76">
        <v>90</v>
      </c>
      <c r="J16" s="26"/>
      <c r="K16" s="24"/>
      <c r="L16" s="26"/>
      <c r="M16" s="24"/>
      <c r="N16" s="26"/>
      <c r="O16" s="24"/>
      <c r="P16" s="26"/>
      <c r="Q16" s="24"/>
      <c r="R16" s="26"/>
      <c r="S16" s="24"/>
      <c r="T16" s="26"/>
      <c r="U16" s="24"/>
      <c r="V16" s="6"/>
    </row>
    <row r="17" spans="1:22" ht="11.25" customHeight="1" x14ac:dyDescent="0.25">
      <c r="A17" s="6"/>
      <c r="B17" s="28"/>
      <c r="C17" s="24"/>
      <c r="D17" s="117"/>
      <c r="E17" s="30"/>
      <c r="F17" s="21" t="s">
        <v>26</v>
      </c>
      <c r="G17" s="24"/>
      <c r="H17" s="74" t="s">
        <v>54</v>
      </c>
      <c r="I17" s="76">
        <v>5</v>
      </c>
      <c r="J17" s="27"/>
      <c r="K17" s="24"/>
      <c r="L17" s="26"/>
      <c r="M17" s="24"/>
      <c r="N17" s="26"/>
      <c r="O17" s="24"/>
      <c r="P17" s="26"/>
      <c r="Q17" s="24"/>
      <c r="R17" s="26"/>
      <c r="S17" s="24"/>
      <c r="T17" s="26"/>
      <c r="U17" s="24"/>
      <c r="V17" s="6"/>
    </row>
    <row r="18" spans="1:22" ht="11.25" customHeight="1" x14ac:dyDescent="0.25">
      <c r="A18" s="6"/>
      <c r="B18" s="25" t="s">
        <v>26</v>
      </c>
      <c r="C18" s="24"/>
      <c r="D18" s="116" t="s">
        <v>63</v>
      </c>
      <c r="E18" s="30">
        <v>115</v>
      </c>
      <c r="F18" s="27" t="s">
        <v>94</v>
      </c>
      <c r="G18" s="24">
        <v>45</v>
      </c>
      <c r="H18" s="74" t="s">
        <v>81</v>
      </c>
      <c r="I18" s="76">
        <v>40</v>
      </c>
      <c r="J18" s="27"/>
      <c r="K18" s="24"/>
      <c r="L18" s="26"/>
      <c r="M18" s="24"/>
      <c r="N18" s="26"/>
      <c r="O18" s="24"/>
      <c r="P18" s="26"/>
      <c r="Q18" s="24"/>
      <c r="R18" s="26"/>
      <c r="S18" s="24"/>
      <c r="T18" s="26"/>
      <c r="U18" s="24"/>
      <c r="V18" s="6"/>
    </row>
    <row r="19" spans="1:22" ht="11.25" customHeight="1" x14ac:dyDescent="0.25">
      <c r="A19" s="6"/>
      <c r="B19" s="28" t="s">
        <v>53</v>
      </c>
      <c r="C19" s="24">
        <v>143</v>
      </c>
      <c r="D19" s="116" t="s">
        <v>64</v>
      </c>
      <c r="E19" s="30">
        <v>10</v>
      </c>
      <c r="F19" s="31" t="s">
        <v>105</v>
      </c>
      <c r="G19" s="24">
        <v>55</v>
      </c>
      <c r="H19" s="74"/>
      <c r="I19" s="76"/>
      <c r="J19" s="21"/>
      <c r="K19" s="24"/>
      <c r="L19" s="26"/>
      <c r="M19" s="24"/>
      <c r="N19" s="26"/>
      <c r="O19" s="24"/>
      <c r="P19" s="26"/>
      <c r="Q19" s="24"/>
      <c r="R19" s="26"/>
      <c r="S19" s="24"/>
      <c r="T19" s="26"/>
      <c r="U19" s="24"/>
      <c r="V19" s="6"/>
    </row>
    <row r="20" spans="1:22" ht="11.25" customHeight="1" x14ac:dyDescent="0.25">
      <c r="A20" s="6"/>
      <c r="B20" s="28" t="s">
        <v>59</v>
      </c>
      <c r="C20" s="24">
        <v>15</v>
      </c>
      <c r="D20" s="116" t="s">
        <v>65</v>
      </c>
      <c r="E20" s="30">
        <v>40</v>
      </c>
      <c r="F20" s="27" t="s">
        <v>106</v>
      </c>
      <c r="G20" s="24">
        <v>10</v>
      </c>
      <c r="H20" s="74" t="s">
        <v>80</v>
      </c>
      <c r="I20" s="76">
        <v>90</v>
      </c>
      <c r="J20" s="27"/>
      <c r="K20" s="24"/>
      <c r="L20" s="26"/>
      <c r="M20" s="24"/>
      <c r="N20" s="26"/>
      <c r="O20" s="24"/>
      <c r="P20" s="26"/>
      <c r="Q20" s="24"/>
      <c r="R20" s="26"/>
      <c r="S20" s="24"/>
      <c r="T20" s="26"/>
      <c r="U20" s="24"/>
      <c r="V20" s="6"/>
    </row>
    <row r="21" spans="1:22" ht="11.25" customHeight="1" x14ac:dyDescent="0.25">
      <c r="A21" s="6"/>
      <c r="B21" s="25"/>
      <c r="C21" s="24"/>
      <c r="D21" s="116" t="s">
        <v>28</v>
      </c>
      <c r="E21" s="30">
        <v>10</v>
      </c>
      <c r="F21" s="27" t="s">
        <v>107</v>
      </c>
      <c r="G21" s="24">
        <v>10</v>
      </c>
      <c r="H21" s="74" t="s">
        <v>54</v>
      </c>
      <c r="I21" s="76">
        <v>5</v>
      </c>
      <c r="J21" s="27"/>
      <c r="K21" s="24"/>
      <c r="L21" s="26"/>
      <c r="M21" s="24"/>
      <c r="N21" s="26"/>
      <c r="O21" s="24"/>
      <c r="P21" s="26"/>
      <c r="Q21" s="24"/>
      <c r="R21" s="26"/>
      <c r="S21" s="24"/>
      <c r="T21" s="26"/>
      <c r="U21" s="24"/>
      <c r="V21" s="6"/>
    </row>
    <row r="22" spans="1:22" ht="11.25" customHeight="1" x14ac:dyDescent="0.25">
      <c r="A22" s="6"/>
      <c r="B22" s="28" t="s">
        <v>58</v>
      </c>
      <c r="C22" s="24">
        <v>75</v>
      </c>
      <c r="D22" s="116"/>
      <c r="E22" s="30"/>
      <c r="F22" s="21"/>
      <c r="G22" s="24"/>
      <c r="H22" s="74" t="s">
        <v>81</v>
      </c>
      <c r="I22" s="76">
        <v>40</v>
      </c>
      <c r="J22" s="27"/>
      <c r="K22" s="24"/>
      <c r="L22" s="26"/>
      <c r="M22" s="24"/>
      <c r="N22" s="26"/>
      <c r="O22" s="24"/>
      <c r="P22" s="26"/>
      <c r="Q22" s="24"/>
      <c r="R22" s="26"/>
      <c r="S22" s="24"/>
      <c r="T22" s="26"/>
      <c r="U22" s="24"/>
      <c r="V22" s="6"/>
    </row>
    <row r="23" spans="1:22" ht="11.25" customHeight="1" x14ac:dyDescent="0.25">
      <c r="A23" s="6"/>
      <c r="B23" s="28" t="s">
        <v>54</v>
      </c>
      <c r="C23" s="24">
        <v>5</v>
      </c>
      <c r="D23" s="116" t="s">
        <v>63</v>
      </c>
      <c r="E23" s="30">
        <v>115</v>
      </c>
      <c r="F23" s="27" t="s">
        <v>94</v>
      </c>
      <c r="G23" s="24">
        <v>45</v>
      </c>
      <c r="H23" s="74"/>
      <c r="I23" s="76"/>
      <c r="J23" s="27"/>
      <c r="K23" s="24"/>
      <c r="L23" s="26"/>
      <c r="M23" s="24"/>
      <c r="N23" s="26"/>
      <c r="O23" s="24"/>
      <c r="P23" s="26"/>
      <c r="Q23" s="24"/>
      <c r="R23" s="26"/>
      <c r="S23" s="24"/>
      <c r="T23" s="26"/>
      <c r="U23" s="24"/>
      <c r="V23" s="6"/>
    </row>
    <row r="24" spans="1:22" ht="11.25" customHeight="1" x14ac:dyDescent="0.25">
      <c r="A24" s="6"/>
      <c r="B24" s="28" t="s">
        <v>55</v>
      </c>
      <c r="C24" s="24">
        <v>35</v>
      </c>
      <c r="D24" s="116" t="s">
        <v>64</v>
      </c>
      <c r="E24" s="30">
        <v>10</v>
      </c>
      <c r="F24" s="31" t="s">
        <v>105</v>
      </c>
      <c r="G24" s="24">
        <v>55</v>
      </c>
      <c r="H24" s="74" t="s">
        <v>80</v>
      </c>
      <c r="I24" s="76">
        <v>90</v>
      </c>
      <c r="J24" s="27"/>
      <c r="K24" s="24"/>
      <c r="L24" s="26"/>
      <c r="M24" s="24"/>
      <c r="N24" s="26"/>
      <c r="O24" s="24"/>
      <c r="P24" s="26"/>
      <c r="Q24" s="24"/>
      <c r="R24" s="26"/>
      <c r="S24" s="24"/>
      <c r="T24" s="26"/>
      <c r="U24" s="24"/>
      <c r="V24" s="6"/>
    </row>
    <row r="25" spans="1:22" ht="11.25" customHeight="1" x14ac:dyDescent="0.25">
      <c r="A25" s="6"/>
      <c r="B25" s="28"/>
      <c r="C25" s="24"/>
      <c r="D25" s="116" t="s">
        <v>65</v>
      </c>
      <c r="E25" s="30">
        <v>40</v>
      </c>
      <c r="F25" s="27" t="s">
        <v>106</v>
      </c>
      <c r="G25" s="24">
        <v>10</v>
      </c>
      <c r="H25" s="74" t="s">
        <v>54</v>
      </c>
      <c r="I25" s="76">
        <v>5</v>
      </c>
      <c r="J25" s="27"/>
      <c r="K25" s="24"/>
      <c r="L25" s="26"/>
      <c r="M25" s="24"/>
      <c r="N25" s="26"/>
      <c r="O25" s="24"/>
      <c r="P25" s="26"/>
      <c r="Q25" s="24"/>
      <c r="R25" s="26"/>
      <c r="S25" s="24"/>
      <c r="T25" s="26"/>
      <c r="U25" s="24"/>
      <c r="V25" s="6"/>
    </row>
    <row r="26" spans="1:22" ht="11.25" customHeight="1" x14ac:dyDescent="0.25">
      <c r="A26" s="6"/>
      <c r="B26" s="25" t="s">
        <v>29</v>
      </c>
      <c r="C26" s="24"/>
      <c r="D26" s="116" t="s">
        <v>28</v>
      </c>
      <c r="E26" s="30">
        <v>10</v>
      </c>
      <c r="F26" s="27" t="s">
        <v>107</v>
      </c>
      <c r="G26" s="24">
        <v>10</v>
      </c>
      <c r="H26" s="74" t="s">
        <v>82</v>
      </c>
      <c r="I26" s="76">
        <v>60</v>
      </c>
      <c r="J26" s="27"/>
      <c r="K26" s="24"/>
      <c r="L26" s="26"/>
      <c r="M26" s="24"/>
      <c r="N26" s="26"/>
      <c r="O26" s="24"/>
      <c r="P26" s="26"/>
      <c r="Q26" s="24"/>
      <c r="R26" s="26"/>
      <c r="S26" s="24"/>
      <c r="T26" s="26"/>
      <c r="U26" s="24"/>
      <c r="V26" s="6"/>
    </row>
    <row r="27" spans="1:22" ht="11.25" customHeight="1" x14ac:dyDescent="0.25">
      <c r="A27" s="6"/>
      <c r="B27" s="27" t="s">
        <v>30</v>
      </c>
      <c r="C27" s="24">
        <v>230</v>
      </c>
      <c r="D27" s="118"/>
      <c r="E27" s="30"/>
      <c r="F27" s="27"/>
      <c r="G27" s="24"/>
      <c r="H27" s="74"/>
      <c r="I27" s="76"/>
      <c r="J27" s="31"/>
      <c r="K27" s="24"/>
      <c r="L27" s="26"/>
      <c r="M27" s="24"/>
      <c r="N27" s="26"/>
      <c r="O27" s="24"/>
      <c r="P27" s="26"/>
      <c r="Q27" s="24"/>
      <c r="R27" s="26"/>
      <c r="S27" s="24"/>
      <c r="T27" s="26"/>
      <c r="U27" s="24"/>
      <c r="V27" s="6"/>
    </row>
    <row r="28" spans="1:22" ht="11.25" customHeight="1" x14ac:dyDescent="0.25">
      <c r="A28" s="6"/>
      <c r="B28" s="28"/>
      <c r="C28" s="24"/>
      <c r="D28" s="119" t="s">
        <v>27</v>
      </c>
      <c r="E28" s="30"/>
      <c r="F28" s="21" t="s">
        <v>27</v>
      </c>
      <c r="G28" s="24"/>
      <c r="H28" s="74" t="s">
        <v>27</v>
      </c>
      <c r="I28" s="76"/>
      <c r="J28" s="21"/>
      <c r="K28" s="24"/>
      <c r="L28" s="26"/>
      <c r="M28" s="24"/>
      <c r="N28" s="26"/>
      <c r="O28" s="24"/>
      <c r="P28" s="26"/>
      <c r="Q28" s="24"/>
      <c r="R28" s="26"/>
      <c r="S28" s="24"/>
      <c r="T28" s="26"/>
      <c r="U28" s="24"/>
      <c r="V28" s="6"/>
    </row>
    <row r="29" spans="1:22" ht="11.25" customHeight="1" x14ac:dyDescent="0.25">
      <c r="A29" s="6"/>
      <c r="B29" s="27" t="s">
        <v>31</v>
      </c>
      <c r="C29" s="30">
        <v>125</v>
      </c>
      <c r="D29" s="115" t="s">
        <v>66</v>
      </c>
      <c r="E29" s="30">
        <v>125</v>
      </c>
      <c r="F29" s="27" t="s">
        <v>95</v>
      </c>
      <c r="G29" s="24">
        <v>36</v>
      </c>
      <c r="H29" s="74" t="s">
        <v>111</v>
      </c>
      <c r="I29" s="76">
        <v>95</v>
      </c>
      <c r="J29" s="27"/>
      <c r="K29" s="24"/>
      <c r="L29" s="26"/>
      <c r="M29" s="24"/>
      <c r="N29" s="26"/>
      <c r="O29" s="24"/>
      <c r="P29" s="26"/>
      <c r="Q29" s="24"/>
      <c r="R29" s="26"/>
      <c r="S29" s="24"/>
      <c r="T29" s="26"/>
      <c r="U29" s="24"/>
      <c r="V29" s="6"/>
    </row>
    <row r="30" spans="1:22" ht="11.25" customHeight="1" x14ac:dyDescent="0.25">
      <c r="A30" s="6"/>
      <c r="B30" s="27" t="s">
        <v>57</v>
      </c>
      <c r="C30" s="30">
        <v>10</v>
      </c>
      <c r="D30" s="115" t="s">
        <v>67</v>
      </c>
      <c r="E30" s="30">
        <v>10</v>
      </c>
      <c r="F30" s="27" t="s">
        <v>96</v>
      </c>
      <c r="G30" s="24">
        <v>50</v>
      </c>
      <c r="H30" s="74" t="s">
        <v>112</v>
      </c>
      <c r="I30" s="76">
        <v>15</v>
      </c>
      <c r="J30" s="27"/>
      <c r="K30" s="24"/>
      <c r="L30" s="26"/>
      <c r="M30" s="24"/>
      <c r="N30" s="26"/>
      <c r="O30" s="24"/>
      <c r="P30" s="26"/>
      <c r="Q30" s="24"/>
      <c r="R30" s="26"/>
      <c r="S30" s="24"/>
      <c r="T30" s="26"/>
      <c r="U30" s="24"/>
      <c r="V30" s="6"/>
    </row>
    <row r="31" spans="1:22" ht="11.25" customHeight="1" x14ac:dyDescent="0.25">
      <c r="A31" s="6"/>
      <c r="B31" s="29"/>
      <c r="C31" s="30"/>
      <c r="D31" s="115" t="s">
        <v>68</v>
      </c>
      <c r="E31" s="30">
        <v>15</v>
      </c>
      <c r="F31" s="27" t="s">
        <v>97</v>
      </c>
      <c r="G31" s="24">
        <v>15</v>
      </c>
      <c r="H31" s="74"/>
      <c r="I31" s="76"/>
      <c r="J31" s="31"/>
      <c r="K31" s="24"/>
      <c r="L31" s="26"/>
      <c r="M31" s="24"/>
      <c r="N31" s="26"/>
      <c r="O31" s="24"/>
      <c r="P31" s="26"/>
      <c r="Q31" s="24"/>
      <c r="R31" s="26"/>
      <c r="S31" s="24"/>
      <c r="T31" s="26"/>
      <c r="U31" s="24"/>
      <c r="V31" s="6"/>
    </row>
    <row r="32" spans="1:22" ht="11.25" customHeight="1" x14ac:dyDescent="0.25">
      <c r="A32" s="6"/>
      <c r="B32" s="27" t="s">
        <v>31</v>
      </c>
      <c r="C32" s="30">
        <v>125</v>
      </c>
      <c r="D32" s="115" t="s">
        <v>69</v>
      </c>
      <c r="E32" s="30">
        <v>35</v>
      </c>
      <c r="F32" s="31" t="s">
        <v>105</v>
      </c>
      <c r="G32" s="24">
        <v>55</v>
      </c>
      <c r="H32" s="74" t="s">
        <v>111</v>
      </c>
      <c r="I32" s="76">
        <v>95</v>
      </c>
      <c r="J32" s="21"/>
      <c r="K32" s="24"/>
      <c r="L32" s="26"/>
      <c r="M32" s="24"/>
      <c r="N32" s="26"/>
      <c r="O32" s="24"/>
      <c r="P32" s="26"/>
      <c r="Q32" s="24"/>
      <c r="R32" s="26"/>
      <c r="S32" s="24"/>
      <c r="T32" s="26"/>
      <c r="U32" s="24"/>
      <c r="V32" s="6"/>
    </row>
    <row r="33" spans="1:22" ht="11.25" customHeight="1" x14ac:dyDescent="0.25">
      <c r="A33" s="6"/>
      <c r="B33" s="27" t="s">
        <v>57</v>
      </c>
      <c r="C33" s="30">
        <v>10</v>
      </c>
      <c r="D33" s="118"/>
      <c r="E33" s="30"/>
      <c r="F33" s="27" t="s">
        <v>106</v>
      </c>
      <c r="G33" s="24">
        <v>10</v>
      </c>
      <c r="H33" s="74" t="s">
        <v>112</v>
      </c>
      <c r="I33" s="76">
        <v>15</v>
      </c>
      <c r="J33" s="27"/>
      <c r="K33" s="24"/>
      <c r="L33" s="26"/>
      <c r="M33" s="24"/>
      <c r="N33" s="26"/>
      <c r="O33" s="24"/>
      <c r="P33" s="26"/>
      <c r="Q33" s="24"/>
      <c r="R33" s="26"/>
      <c r="S33" s="24"/>
      <c r="T33" s="26"/>
      <c r="U33" s="24"/>
      <c r="V33" s="6"/>
    </row>
    <row r="34" spans="1:22" ht="11.25" customHeight="1" x14ac:dyDescent="0.25">
      <c r="A34" s="6"/>
      <c r="B34" s="29"/>
      <c r="C34" s="30"/>
      <c r="D34" s="119" t="s">
        <v>70</v>
      </c>
      <c r="E34" s="30"/>
      <c r="F34" s="27" t="s">
        <v>107</v>
      </c>
      <c r="G34" s="24">
        <v>10</v>
      </c>
      <c r="H34" s="120"/>
      <c r="I34" s="120"/>
      <c r="J34" s="31"/>
      <c r="K34" s="24"/>
      <c r="L34" s="26"/>
      <c r="M34" s="24"/>
      <c r="N34" s="26"/>
      <c r="O34" s="24"/>
      <c r="P34" s="26"/>
      <c r="Q34" s="24"/>
      <c r="R34" s="26"/>
      <c r="S34" s="24"/>
      <c r="T34" s="26"/>
      <c r="U34" s="24"/>
      <c r="V34" s="6"/>
    </row>
    <row r="35" spans="1:22" ht="11.25" customHeight="1" x14ac:dyDescent="0.25">
      <c r="A35" s="6"/>
      <c r="B35" s="25" t="s">
        <v>48</v>
      </c>
      <c r="C35" s="24"/>
      <c r="D35" s="116" t="s">
        <v>71</v>
      </c>
      <c r="E35" s="30">
        <v>120</v>
      </c>
      <c r="F35" s="21"/>
      <c r="G35" s="24"/>
      <c r="H35" s="74" t="s">
        <v>83</v>
      </c>
      <c r="I35" s="76">
        <v>100</v>
      </c>
      <c r="J35" s="21"/>
      <c r="K35" s="24"/>
      <c r="L35" s="26"/>
      <c r="M35" s="24"/>
      <c r="N35" s="26"/>
      <c r="O35" s="24"/>
      <c r="P35" s="26"/>
      <c r="Q35" s="24"/>
      <c r="R35" s="26"/>
      <c r="S35" s="24"/>
      <c r="T35" s="26"/>
      <c r="U35" s="24"/>
      <c r="V35" s="6"/>
    </row>
    <row r="36" spans="1:22" ht="11.25" customHeight="1" x14ac:dyDescent="0.25">
      <c r="A36" s="6"/>
      <c r="B36" s="28" t="s">
        <v>47</v>
      </c>
      <c r="C36" s="24">
        <v>250</v>
      </c>
      <c r="D36" s="116" t="s">
        <v>72</v>
      </c>
      <c r="E36" s="30">
        <v>30</v>
      </c>
      <c r="F36" s="27" t="s">
        <v>95</v>
      </c>
      <c r="G36" s="24">
        <v>36</v>
      </c>
      <c r="H36" s="74" t="s">
        <v>84</v>
      </c>
      <c r="I36" s="76">
        <v>25</v>
      </c>
      <c r="J36" s="27"/>
      <c r="K36" s="24"/>
      <c r="L36" s="26"/>
      <c r="M36" s="24"/>
      <c r="N36" s="26"/>
      <c r="O36" s="24"/>
      <c r="P36" s="26"/>
      <c r="Q36" s="24"/>
      <c r="R36" s="26"/>
      <c r="S36" s="24"/>
      <c r="T36" s="26"/>
      <c r="U36" s="24"/>
      <c r="V36" s="6"/>
    </row>
    <row r="37" spans="1:22" ht="11.25" customHeight="1" x14ac:dyDescent="0.25">
      <c r="A37" s="6"/>
      <c r="B37" s="29"/>
      <c r="C37" s="24"/>
      <c r="D37" s="117"/>
      <c r="E37" s="30"/>
      <c r="F37" s="27" t="s">
        <v>96</v>
      </c>
      <c r="G37" s="24">
        <v>50</v>
      </c>
      <c r="H37" s="74"/>
      <c r="I37" s="76"/>
      <c r="J37" s="27"/>
      <c r="K37" s="24"/>
      <c r="L37" s="26"/>
      <c r="M37" s="24"/>
      <c r="N37" s="26"/>
      <c r="O37" s="24"/>
      <c r="P37" s="26"/>
      <c r="Q37" s="24"/>
      <c r="R37" s="26"/>
      <c r="S37" s="24"/>
      <c r="T37" s="26"/>
      <c r="U37" s="24"/>
      <c r="V37" s="6"/>
    </row>
    <row r="38" spans="1:22" ht="11.25" customHeight="1" x14ac:dyDescent="0.25">
      <c r="A38" s="6"/>
      <c r="B38" s="25" t="s">
        <v>49</v>
      </c>
      <c r="C38" s="24"/>
      <c r="D38" s="116" t="s">
        <v>71</v>
      </c>
      <c r="E38" s="30">
        <v>120</v>
      </c>
      <c r="F38" s="27" t="s">
        <v>97</v>
      </c>
      <c r="G38" s="24">
        <v>15</v>
      </c>
      <c r="H38" s="74" t="s">
        <v>83</v>
      </c>
      <c r="I38" s="76">
        <v>100</v>
      </c>
      <c r="J38" s="26"/>
      <c r="K38" s="24"/>
      <c r="L38" s="26"/>
      <c r="M38" s="24"/>
      <c r="N38" s="26"/>
      <c r="O38" s="24"/>
      <c r="P38" s="26"/>
      <c r="Q38" s="24"/>
      <c r="R38" s="26"/>
      <c r="S38" s="24"/>
      <c r="T38" s="26"/>
      <c r="U38" s="24"/>
      <c r="V38" s="6"/>
    </row>
    <row r="39" spans="1:22" ht="11.25" customHeight="1" x14ac:dyDescent="0.25">
      <c r="A39" s="6"/>
      <c r="B39" s="28" t="s">
        <v>32</v>
      </c>
      <c r="C39" s="24">
        <v>80</v>
      </c>
      <c r="D39" s="116" t="s">
        <v>72</v>
      </c>
      <c r="E39" s="30">
        <v>30</v>
      </c>
      <c r="F39" s="31" t="s">
        <v>105</v>
      </c>
      <c r="G39" s="24">
        <v>55</v>
      </c>
      <c r="H39" s="74" t="s">
        <v>84</v>
      </c>
      <c r="I39" s="76">
        <v>25</v>
      </c>
      <c r="J39" s="26"/>
      <c r="K39" s="24"/>
      <c r="L39" s="26"/>
      <c r="M39" s="24"/>
      <c r="N39" s="26"/>
      <c r="O39" s="24"/>
      <c r="P39" s="26"/>
      <c r="Q39" s="24"/>
      <c r="R39" s="26"/>
      <c r="S39" s="24"/>
      <c r="T39" s="26"/>
      <c r="U39" s="24"/>
      <c r="V39" s="6"/>
    </row>
    <row r="40" spans="1:22" ht="11.25" customHeight="1" x14ac:dyDescent="0.25">
      <c r="A40" s="6"/>
      <c r="B40" s="21"/>
      <c r="C40" s="30"/>
      <c r="D40" s="117"/>
      <c r="E40" s="24"/>
      <c r="F40" s="27" t="s">
        <v>106</v>
      </c>
      <c r="G40" s="24">
        <v>10</v>
      </c>
      <c r="H40" s="74"/>
      <c r="I40" s="76"/>
      <c r="J40" s="26"/>
      <c r="K40" s="24"/>
      <c r="L40" s="26"/>
      <c r="M40" s="24"/>
      <c r="N40" s="26"/>
      <c r="O40" s="24"/>
      <c r="P40" s="26"/>
      <c r="Q40" s="24"/>
      <c r="R40" s="26"/>
      <c r="S40" s="24"/>
      <c r="T40" s="26"/>
      <c r="U40" s="24"/>
      <c r="V40" s="6"/>
    </row>
    <row r="41" spans="1:22" ht="11.25" customHeight="1" x14ac:dyDescent="0.25">
      <c r="A41" s="6"/>
      <c r="B41" s="27"/>
      <c r="C41" s="24"/>
      <c r="D41" s="116" t="s">
        <v>71</v>
      </c>
      <c r="E41" s="30">
        <v>120</v>
      </c>
      <c r="F41" s="27" t="s">
        <v>107</v>
      </c>
      <c r="G41" s="24">
        <v>10</v>
      </c>
      <c r="H41" s="74"/>
      <c r="I41" s="76"/>
      <c r="J41" s="26"/>
      <c r="K41" s="24"/>
      <c r="L41" s="26"/>
      <c r="M41" s="24"/>
      <c r="N41" s="26"/>
      <c r="O41" s="24"/>
      <c r="P41" s="26"/>
      <c r="Q41" s="24"/>
      <c r="R41" s="26"/>
      <c r="S41" s="24"/>
      <c r="T41" s="26"/>
      <c r="U41" s="24"/>
      <c r="V41" s="6"/>
    </row>
    <row r="42" spans="1:22" ht="11.25" customHeight="1" x14ac:dyDescent="0.25">
      <c r="A42" s="6"/>
      <c r="B42" s="27"/>
      <c r="C42" s="24"/>
      <c r="D42" s="116" t="s">
        <v>72</v>
      </c>
      <c r="E42" s="30">
        <v>30</v>
      </c>
      <c r="F42" s="27"/>
      <c r="G42" s="24"/>
      <c r="H42" s="74"/>
      <c r="I42" s="76"/>
      <c r="J42" s="29"/>
      <c r="K42" s="24"/>
      <c r="L42" s="29"/>
      <c r="M42" s="24"/>
      <c r="N42" s="29"/>
      <c r="O42" s="24"/>
      <c r="P42" s="29"/>
      <c r="Q42" s="24"/>
      <c r="R42" s="29"/>
      <c r="S42" s="24"/>
      <c r="T42" s="29"/>
      <c r="U42" s="24"/>
      <c r="V42" s="6"/>
    </row>
    <row r="43" spans="1:22" ht="11.25" customHeight="1" x14ac:dyDescent="0.25">
      <c r="A43" s="6"/>
      <c r="B43" s="27"/>
      <c r="C43" s="24"/>
      <c r="D43" s="66"/>
      <c r="E43" s="24"/>
      <c r="F43" s="21" t="s">
        <v>29</v>
      </c>
      <c r="G43" s="24"/>
      <c r="H43" s="31"/>
      <c r="I43" s="77"/>
      <c r="J43" s="26"/>
      <c r="K43" s="24"/>
      <c r="L43" s="26"/>
      <c r="M43" s="24"/>
      <c r="N43" s="26"/>
      <c r="O43" s="24"/>
      <c r="P43" s="26"/>
      <c r="Q43" s="24"/>
      <c r="R43" s="26"/>
      <c r="S43" s="24"/>
      <c r="T43" s="26"/>
      <c r="U43" s="24"/>
      <c r="V43" s="6"/>
    </row>
    <row r="44" spans="1:22" ht="11.25" customHeight="1" x14ac:dyDescent="0.25">
      <c r="A44" s="6"/>
      <c r="B44" s="27"/>
      <c r="C44" s="24"/>
      <c r="D44" s="66"/>
      <c r="E44" s="24"/>
      <c r="F44" s="27" t="s">
        <v>98</v>
      </c>
      <c r="G44" s="24">
        <v>145</v>
      </c>
      <c r="H44" s="31"/>
      <c r="I44" s="77"/>
      <c r="J44" s="26"/>
      <c r="K44" s="24"/>
      <c r="L44" s="26"/>
      <c r="M44" s="24"/>
      <c r="N44" s="26"/>
      <c r="O44" s="24"/>
      <c r="P44" s="26"/>
      <c r="Q44" s="24"/>
      <c r="R44" s="26"/>
      <c r="S44" s="24"/>
      <c r="T44" s="26"/>
      <c r="U44" s="24"/>
      <c r="V44" s="6"/>
    </row>
    <row r="45" spans="1:22" ht="11.25" customHeight="1" x14ac:dyDescent="0.25">
      <c r="A45" s="6"/>
      <c r="B45" s="27"/>
      <c r="C45" s="24"/>
      <c r="D45" s="67"/>
      <c r="E45" s="24"/>
      <c r="F45" s="27" t="s">
        <v>99</v>
      </c>
      <c r="G45" s="24">
        <v>60</v>
      </c>
      <c r="H45" s="31"/>
      <c r="I45" s="77"/>
      <c r="J45" s="26"/>
      <c r="K45" s="24"/>
      <c r="L45" s="26"/>
      <c r="M45" s="24"/>
      <c r="N45" s="26"/>
      <c r="O45" s="24"/>
      <c r="P45" s="26"/>
      <c r="Q45" s="24"/>
      <c r="R45" s="26"/>
      <c r="S45" s="24"/>
      <c r="T45" s="26"/>
      <c r="U45" s="24"/>
      <c r="V45" s="6"/>
    </row>
    <row r="46" spans="1:22" ht="11.25" customHeight="1" x14ac:dyDescent="0.25">
      <c r="A46" s="6"/>
      <c r="B46" s="27"/>
      <c r="C46" s="24"/>
      <c r="D46" s="67"/>
      <c r="E46" s="24"/>
      <c r="F46" s="31" t="s">
        <v>100</v>
      </c>
      <c r="G46" s="24">
        <v>10</v>
      </c>
      <c r="H46" s="31"/>
      <c r="I46" s="77"/>
      <c r="J46" s="26"/>
      <c r="K46" s="24"/>
      <c r="L46" s="26"/>
      <c r="M46" s="24"/>
      <c r="N46" s="26"/>
      <c r="O46" s="24"/>
      <c r="P46" s="26"/>
      <c r="Q46" s="24"/>
      <c r="R46" s="26"/>
      <c r="S46" s="24"/>
      <c r="T46" s="26"/>
      <c r="U46" s="24"/>
      <c r="V46" s="6"/>
    </row>
    <row r="47" spans="1:22" ht="11.25" customHeight="1" x14ac:dyDescent="0.25">
      <c r="A47" s="6"/>
      <c r="B47" s="27"/>
      <c r="C47" s="24"/>
      <c r="D47" s="66"/>
      <c r="E47" s="24"/>
      <c r="F47" s="21"/>
      <c r="G47" s="24"/>
      <c r="H47" s="31"/>
      <c r="I47" s="77"/>
      <c r="J47" s="26"/>
      <c r="K47" s="24"/>
      <c r="L47" s="26"/>
      <c r="M47" s="24"/>
      <c r="N47" s="26"/>
      <c r="O47" s="24"/>
      <c r="P47" s="26"/>
      <c r="Q47" s="24"/>
      <c r="R47" s="26"/>
      <c r="S47" s="24"/>
      <c r="T47" s="26"/>
      <c r="U47" s="24"/>
      <c r="V47" s="6"/>
    </row>
    <row r="48" spans="1:22" ht="11.25" customHeight="1" x14ac:dyDescent="0.25">
      <c r="A48" s="6"/>
      <c r="B48" s="27"/>
      <c r="C48" s="24"/>
      <c r="D48" s="66"/>
      <c r="E48" s="24"/>
      <c r="F48" s="27" t="s">
        <v>101</v>
      </c>
      <c r="G48" s="24">
        <v>145</v>
      </c>
      <c r="H48" s="31"/>
      <c r="I48" s="77"/>
      <c r="J48" s="26"/>
      <c r="K48" s="24"/>
      <c r="L48" s="26"/>
      <c r="M48" s="24"/>
      <c r="N48" s="26"/>
      <c r="O48" s="24"/>
      <c r="P48" s="26"/>
      <c r="Q48" s="24"/>
      <c r="R48" s="26"/>
      <c r="S48" s="24"/>
      <c r="T48" s="26"/>
      <c r="U48" s="24"/>
      <c r="V48" s="6"/>
    </row>
    <row r="49" spans="1:22" ht="11.25" customHeight="1" x14ac:dyDescent="0.25">
      <c r="A49" s="6"/>
      <c r="B49" s="27"/>
      <c r="C49" s="24"/>
      <c r="D49" s="66"/>
      <c r="E49" s="24"/>
      <c r="F49" s="31" t="s">
        <v>102</v>
      </c>
      <c r="G49" s="24">
        <v>10</v>
      </c>
      <c r="H49" s="31"/>
      <c r="I49" s="77"/>
      <c r="J49" s="26"/>
      <c r="K49" s="24"/>
      <c r="L49" s="26"/>
      <c r="M49" s="24"/>
      <c r="N49" s="26"/>
      <c r="O49" s="24"/>
      <c r="P49" s="26"/>
      <c r="Q49" s="24"/>
      <c r="R49" s="26"/>
      <c r="S49" s="24"/>
      <c r="T49" s="26"/>
      <c r="U49" s="24"/>
      <c r="V49" s="6"/>
    </row>
    <row r="50" spans="1:22" ht="11.25" customHeight="1" x14ac:dyDescent="0.25">
      <c r="A50" s="6"/>
      <c r="B50" s="27"/>
      <c r="C50" s="24"/>
      <c r="D50" s="66"/>
      <c r="E50" s="24"/>
      <c r="F50" s="21" t="s">
        <v>103</v>
      </c>
      <c r="G50" s="24">
        <v>10</v>
      </c>
      <c r="H50" s="31"/>
      <c r="I50" s="77"/>
      <c r="J50" s="26"/>
      <c r="K50" s="24"/>
      <c r="L50" s="26"/>
      <c r="M50" s="24"/>
      <c r="N50" s="26"/>
      <c r="O50" s="24"/>
      <c r="P50" s="26"/>
      <c r="Q50" s="24"/>
      <c r="R50" s="26"/>
      <c r="S50" s="24"/>
      <c r="T50" s="26"/>
      <c r="U50" s="24"/>
      <c r="V50" s="6"/>
    </row>
    <row r="51" spans="1:22" ht="11.25" customHeight="1" x14ac:dyDescent="0.25">
      <c r="A51" s="6"/>
      <c r="B51" s="27"/>
      <c r="C51" s="24"/>
      <c r="D51" s="66"/>
      <c r="E51" s="24"/>
      <c r="F51" s="27" t="s">
        <v>104</v>
      </c>
      <c r="G51" s="24">
        <v>10</v>
      </c>
      <c r="H51" s="31"/>
      <c r="I51" s="77"/>
      <c r="J51" s="26"/>
      <c r="K51" s="24"/>
      <c r="L51" s="26"/>
      <c r="M51" s="24"/>
      <c r="N51" s="26"/>
      <c r="O51" s="24"/>
      <c r="P51" s="26"/>
      <c r="Q51" s="24"/>
      <c r="R51" s="26"/>
      <c r="S51" s="24"/>
      <c r="T51" s="26"/>
      <c r="U51" s="24"/>
      <c r="V51" s="6"/>
    </row>
    <row r="52" spans="1:22" ht="11.25" customHeight="1" x14ac:dyDescent="0.25">
      <c r="A52" s="6"/>
      <c r="B52" s="27"/>
      <c r="C52" s="24"/>
      <c r="D52" s="66"/>
      <c r="E52" s="24"/>
      <c r="F52" s="31"/>
      <c r="G52" s="24"/>
      <c r="H52" s="31"/>
      <c r="I52" s="77"/>
      <c r="J52" s="26"/>
      <c r="K52" s="24"/>
      <c r="L52" s="26"/>
      <c r="M52" s="24"/>
      <c r="N52" s="26"/>
      <c r="O52" s="24"/>
      <c r="P52" s="26"/>
      <c r="Q52" s="24"/>
      <c r="R52" s="26"/>
      <c r="S52" s="24"/>
      <c r="T52" s="26"/>
      <c r="U52" s="24"/>
      <c r="V52" s="6"/>
    </row>
    <row r="53" spans="1:22" ht="11.25" customHeight="1" x14ac:dyDescent="0.25">
      <c r="A53" s="6"/>
      <c r="B53" s="27"/>
      <c r="C53" s="24"/>
      <c r="D53" s="66"/>
      <c r="E53" s="24"/>
      <c r="F53" s="78" t="s">
        <v>48</v>
      </c>
      <c r="G53" s="24"/>
      <c r="H53" s="31"/>
      <c r="I53" s="77"/>
      <c r="J53" s="26"/>
      <c r="K53" s="24"/>
      <c r="L53" s="26"/>
      <c r="M53" s="24"/>
      <c r="N53" s="26"/>
      <c r="O53" s="24"/>
      <c r="P53" s="26"/>
      <c r="Q53" s="24"/>
      <c r="R53" s="26"/>
      <c r="S53" s="24"/>
      <c r="T53" s="26"/>
      <c r="U53" s="24"/>
      <c r="V53" s="6"/>
    </row>
    <row r="54" spans="1:22" ht="11.25" customHeight="1" x14ac:dyDescent="0.25">
      <c r="A54" s="6"/>
      <c r="B54" s="31"/>
      <c r="C54" s="24"/>
      <c r="D54" s="67"/>
      <c r="E54" s="24"/>
      <c r="F54" s="31" t="s">
        <v>108</v>
      </c>
      <c r="G54" s="24">
        <v>155</v>
      </c>
      <c r="H54" s="31"/>
      <c r="I54" s="77"/>
      <c r="J54" s="26"/>
      <c r="K54" s="24"/>
      <c r="L54" s="26"/>
      <c r="M54" s="24"/>
      <c r="N54" s="26"/>
      <c r="O54" s="24"/>
      <c r="P54" s="26"/>
      <c r="Q54" s="24"/>
      <c r="R54" s="26"/>
      <c r="S54" s="24"/>
      <c r="T54" s="26"/>
      <c r="U54" s="24"/>
      <c r="V54" s="6"/>
    </row>
    <row r="55" spans="1:22" ht="11.25" customHeight="1" x14ac:dyDescent="0.25">
      <c r="A55" s="6"/>
      <c r="B55" s="31"/>
      <c r="C55" s="24"/>
      <c r="D55" s="66"/>
      <c r="E55" s="24"/>
      <c r="F55" s="31"/>
      <c r="G55" s="24"/>
      <c r="H55" s="31"/>
      <c r="I55" s="77"/>
      <c r="J55" s="26"/>
      <c r="K55" s="24"/>
      <c r="L55" s="26"/>
      <c r="M55" s="24"/>
      <c r="N55" s="26"/>
      <c r="O55" s="24"/>
      <c r="P55" s="26"/>
      <c r="Q55" s="24"/>
      <c r="R55" s="26"/>
      <c r="S55" s="24"/>
      <c r="T55" s="26"/>
      <c r="U55" s="24"/>
      <c r="V55" s="6"/>
    </row>
    <row r="56" spans="1:22" ht="11.25" customHeight="1" x14ac:dyDescent="0.25">
      <c r="A56" s="6"/>
      <c r="B56" s="31"/>
      <c r="C56" s="24"/>
      <c r="D56" s="66"/>
      <c r="E56" s="24"/>
      <c r="F56" s="78" t="s">
        <v>49</v>
      </c>
      <c r="G56" s="24"/>
      <c r="H56" s="31"/>
      <c r="I56" s="77"/>
      <c r="J56" s="26"/>
      <c r="K56" s="24"/>
      <c r="L56" s="26"/>
      <c r="M56" s="24"/>
      <c r="N56" s="26"/>
      <c r="O56" s="24"/>
      <c r="P56" s="26"/>
      <c r="Q56" s="24"/>
      <c r="R56" s="26"/>
      <c r="S56" s="24"/>
      <c r="T56" s="26"/>
      <c r="U56" s="24"/>
      <c r="V56" s="6"/>
    </row>
    <row r="57" spans="1:22" ht="11.25" customHeight="1" x14ac:dyDescent="0.25">
      <c r="A57" s="6"/>
      <c r="B57" s="31"/>
      <c r="C57" s="24"/>
      <c r="D57" s="66"/>
      <c r="E57" s="24"/>
      <c r="F57" s="31" t="s">
        <v>109</v>
      </c>
      <c r="G57" s="24">
        <v>80</v>
      </c>
      <c r="H57" s="31"/>
      <c r="I57" s="77"/>
      <c r="J57" s="26"/>
      <c r="K57" s="24"/>
      <c r="L57" s="26"/>
      <c r="M57" s="24"/>
      <c r="N57" s="26"/>
      <c r="O57" s="24"/>
      <c r="P57" s="26"/>
      <c r="Q57" s="24"/>
      <c r="R57" s="26"/>
      <c r="S57" s="24"/>
      <c r="T57" s="26"/>
      <c r="U57" s="24"/>
      <c r="V57" s="6"/>
    </row>
    <row r="58" spans="1:22" ht="11.25" customHeight="1" x14ac:dyDescent="0.25">
      <c r="A58" s="6"/>
      <c r="B58" s="31"/>
      <c r="C58" s="24"/>
      <c r="D58" s="66"/>
      <c r="E58" s="24"/>
      <c r="F58" s="31" t="s">
        <v>110</v>
      </c>
      <c r="G58" s="24">
        <v>25</v>
      </c>
      <c r="H58" s="31"/>
      <c r="I58" s="77"/>
      <c r="J58" s="26"/>
      <c r="K58" s="24"/>
      <c r="L58" s="26"/>
      <c r="M58" s="24"/>
      <c r="N58" s="26"/>
      <c r="O58" s="24"/>
      <c r="P58" s="26"/>
      <c r="Q58" s="24"/>
      <c r="R58" s="26"/>
      <c r="S58" s="24"/>
      <c r="T58" s="26"/>
      <c r="U58" s="24"/>
      <c r="V58" s="6"/>
    </row>
    <row r="59" spans="1:22" ht="11.25" customHeight="1" x14ac:dyDescent="0.25">
      <c r="A59" s="6"/>
      <c r="B59" s="31"/>
      <c r="C59" s="24"/>
      <c r="D59" s="67"/>
      <c r="E59" s="24"/>
      <c r="F59" s="31"/>
      <c r="G59" s="24"/>
      <c r="H59" s="31"/>
      <c r="I59" s="77"/>
      <c r="J59" s="26"/>
      <c r="K59" s="24"/>
      <c r="L59" s="26"/>
      <c r="M59" s="24"/>
      <c r="N59" s="26"/>
      <c r="O59" s="24"/>
      <c r="P59" s="26"/>
      <c r="Q59" s="24"/>
      <c r="R59" s="26"/>
      <c r="S59" s="24"/>
      <c r="T59" s="26"/>
      <c r="U59" s="24"/>
      <c r="V59" s="6"/>
    </row>
    <row r="60" spans="1:22" ht="11.25" customHeight="1" x14ac:dyDescent="0.25">
      <c r="A60" s="6"/>
      <c r="B60" s="31"/>
      <c r="C60" s="24"/>
      <c r="D60" s="66"/>
      <c r="E60" s="24"/>
      <c r="F60" s="31"/>
      <c r="G60" s="24"/>
      <c r="H60" s="31"/>
      <c r="I60" s="77"/>
      <c r="J60" s="26"/>
      <c r="K60" s="24"/>
      <c r="L60" s="26"/>
      <c r="M60" s="24"/>
      <c r="N60" s="26"/>
      <c r="O60" s="24"/>
      <c r="P60" s="26"/>
      <c r="Q60" s="24"/>
      <c r="R60" s="26"/>
      <c r="S60" s="24"/>
      <c r="T60" s="26"/>
      <c r="U60" s="24"/>
      <c r="V60" s="6"/>
    </row>
    <row r="61" spans="1:22" ht="11.25" customHeight="1" x14ac:dyDescent="0.25">
      <c r="A61" s="6"/>
      <c r="B61" s="31"/>
      <c r="C61" s="24"/>
      <c r="D61" s="68"/>
      <c r="E61" s="24"/>
      <c r="F61" s="31"/>
      <c r="G61" s="24"/>
      <c r="H61" s="31"/>
      <c r="I61" s="77"/>
      <c r="J61" s="26"/>
      <c r="K61" s="24"/>
      <c r="L61" s="26"/>
      <c r="M61" s="24"/>
      <c r="N61" s="26"/>
      <c r="O61" s="24"/>
      <c r="P61" s="26"/>
      <c r="Q61" s="24"/>
      <c r="R61" s="26"/>
      <c r="S61" s="24"/>
      <c r="T61" s="26"/>
      <c r="U61" s="24"/>
      <c r="V61" s="6"/>
    </row>
    <row r="62" spans="1:22" ht="11.25" customHeight="1" x14ac:dyDescent="0.25">
      <c r="A62" s="6"/>
      <c r="B62" s="31"/>
      <c r="C62" s="24"/>
      <c r="D62" s="68"/>
      <c r="E62" s="24"/>
      <c r="F62" s="31"/>
      <c r="G62" s="24"/>
      <c r="H62" s="31"/>
      <c r="I62" s="77"/>
      <c r="J62" s="26"/>
      <c r="K62" s="24"/>
      <c r="L62" s="26"/>
      <c r="M62" s="24"/>
      <c r="N62" s="26"/>
      <c r="O62" s="24"/>
      <c r="P62" s="26"/>
      <c r="Q62" s="24"/>
      <c r="R62" s="26"/>
      <c r="S62" s="24"/>
      <c r="T62" s="26"/>
      <c r="U62" s="24"/>
      <c r="V62" s="6"/>
    </row>
    <row r="63" spans="1:22" ht="11.25" customHeight="1" x14ac:dyDescent="0.25">
      <c r="A63" s="6"/>
      <c r="B63" s="31"/>
      <c r="C63" s="24"/>
      <c r="D63" s="68"/>
      <c r="E63" s="24"/>
      <c r="F63" s="31"/>
      <c r="G63" s="24"/>
      <c r="H63" s="31"/>
      <c r="I63" s="77"/>
      <c r="J63" s="26"/>
      <c r="K63" s="24"/>
      <c r="L63" s="26"/>
      <c r="M63" s="24"/>
      <c r="N63" s="26"/>
      <c r="O63" s="24"/>
      <c r="P63" s="26"/>
      <c r="Q63" s="24"/>
      <c r="R63" s="26"/>
      <c r="S63" s="24"/>
      <c r="T63" s="26"/>
      <c r="U63" s="24"/>
      <c r="V63" s="6"/>
    </row>
    <row r="64" spans="1:22" ht="11.25" customHeight="1" x14ac:dyDescent="0.25">
      <c r="A64" s="6"/>
      <c r="B64" s="31"/>
      <c r="C64" s="24"/>
      <c r="D64" s="68"/>
      <c r="E64" s="24"/>
      <c r="F64" s="31"/>
      <c r="G64" s="24"/>
      <c r="H64" s="31"/>
      <c r="I64" s="77"/>
      <c r="J64" s="26"/>
      <c r="K64" s="24"/>
      <c r="L64" s="26"/>
      <c r="M64" s="24"/>
      <c r="N64" s="26"/>
      <c r="O64" s="24"/>
      <c r="P64" s="26"/>
      <c r="Q64" s="24"/>
      <c r="R64" s="26"/>
      <c r="S64" s="24"/>
      <c r="T64" s="26"/>
      <c r="U64" s="24"/>
      <c r="V64" s="6"/>
    </row>
    <row r="65" spans="1:22" ht="11.25" customHeight="1" x14ac:dyDescent="0.25">
      <c r="A65" s="6"/>
      <c r="B65" s="31"/>
      <c r="C65" s="24"/>
      <c r="D65" s="68"/>
      <c r="E65" s="24"/>
      <c r="F65" s="31"/>
      <c r="G65" s="24"/>
      <c r="H65" s="31"/>
      <c r="I65" s="77"/>
      <c r="J65" s="26"/>
      <c r="K65" s="24"/>
      <c r="L65" s="26"/>
      <c r="M65" s="24"/>
      <c r="N65" s="26"/>
      <c r="O65" s="24"/>
      <c r="P65" s="26"/>
      <c r="Q65" s="24"/>
      <c r="R65" s="26"/>
      <c r="S65" s="24"/>
      <c r="T65" s="26"/>
      <c r="U65" s="24"/>
      <c r="V65" s="6"/>
    </row>
    <row r="66" spans="1:22" ht="11.25" customHeight="1" x14ac:dyDescent="0.25">
      <c r="A66" s="6"/>
      <c r="B66" s="31"/>
      <c r="C66" s="24"/>
      <c r="D66" s="68"/>
      <c r="E66" s="24"/>
      <c r="F66" s="31"/>
      <c r="G66" s="24"/>
      <c r="H66" s="31"/>
      <c r="I66" s="77"/>
      <c r="J66" s="26"/>
      <c r="K66" s="24"/>
      <c r="L66" s="26"/>
      <c r="M66" s="24"/>
      <c r="N66" s="26"/>
      <c r="O66" s="24"/>
      <c r="P66" s="26"/>
      <c r="Q66" s="24"/>
      <c r="R66" s="26"/>
      <c r="S66" s="24"/>
      <c r="T66" s="26"/>
      <c r="U66" s="24"/>
      <c r="V66" s="6"/>
    </row>
    <row r="67" spans="1:22" ht="11.25" customHeight="1" x14ac:dyDescent="0.25">
      <c r="A67" s="6"/>
      <c r="B67" s="31"/>
      <c r="C67" s="24"/>
      <c r="D67" s="68"/>
      <c r="E67" s="24"/>
      <c r="F67" s="31"/>
      <c r="G67" s="24"/>
      <c r="H67" s="31"/>
      <c r="I67" s="77"/>
      <c r="J67" s="26"/>
      <c r="K67" s="24"/>
      <c r="L67" s="26"/>
      <c r="M67" s="24"/>
      <c r="N67" s="26"/>
      <c r="O67" s="24"/>
      <c r="P67" s="26"/>
      <c r="Q67" s="24"/>
      <c r="R67" s="26"/>
      <c r="S67" s="24"/>
      <c r="T67" s="26"/>
      <c r="U67" s="24"/>
      <c r="V67" s="6"/>
    </row>
    <row r="68" spans="1:22" ht="11.25" customHeight="1" x14ac:dyDescent="0.25">
      <c r="A68" s="6"/>
      <c r="B68" s="31"/>
      <c r="C68" s="24"/>
      <c r="D68" s="68"/>
      <c r="E68" s="24"/>
      <c r="F68" s="31"/>
      <c r="G68" s="24"/>
      <c r="H68" s="31"/>
      <c r="I68" s="77"/>
      <c r="J68" s="26"/>
      <c r="K68" s="24"/>
      <c r="L68" s="26"/>
      <c r="M68" s="24"/>
      <c r="N68" s="26"/>
      <c r="O68" s="24"/>
      <c r="P68" s="26"/>
      <c r="Q68" s="24"/>
      <c r="R68" s="26"/>
      <c r="S68" s="24"/>
      <c r="T68" s="26"/>
      <c r="U68" s="24"/>
      <c r="V68" s="6"/>
    </row>
    <row r="69" spans="1:22" ht="11.25" customHeight="1" x14ac:dyDescent="0.25">
      <c r="A69" s="6"/>
      <c r="B69" s="31"/>
      <c r="C69" s="24"/>
      <c r="D69" s="68"/>
      <c r="E69" s="24"/>
      <c r="F69" s="31"/>
      <c r="G69" s="24"/>
      <c r="H69" s="31"/>
      <c r="I69" s="77"/>
      <c r="J69" s="26"/>
      <c r="K69" s="24"/>
      <c r="L69" s="26"/>
      <c r="M69" s="24"/>
      <c r="N69" s="26"/>
      <c r="O69" s="24"/>
      <c r="P69" s="26"/>
      <c r="Q69" s="24"/>
      <c r="R69" s="26"/>
      <c r="S69" s="24"/>
      <c r="T69" s="26"/>
      <c r="U69" s="24"/>
      <c r="V69" s="6"/>
    </row>
    <row r="70" spans="1:22" ht="11.25" customHeight="1" x14ac:dyDescent="0.25">
      <c r="A70" s="6"/>
      <c r="B70" s="31"/>
      <c r="C70" s="24"/>
      <c r="D70" s="68"/>
      <c r="E70" s="24"/>
      <c r="F70" s="31"/>
      <c r="G70" s="24"/>
      <c r="H70" s="31"/>
      <c r="I70" s="77"/>
      <c r="J70" s="26"/>
      <c r="K70" s="24"/>
      <c r="L70" s="26"/>
      <c r="M70" s="24"/>
      <c r="N70" s="26"/>
      <c r="O70" s="24"/>
      <c r="P70" s="26"/>
      <c r="Q70" s="24"/>
      <c r="R70" s="26"/>
      <c r="S70" s="24"/>
      <c r="T70" s="26"/>
      <c r="U70" s="24"/>
      <c r="V70" s="6"/>
    </row>
    <row r="71" spans="1:22" ht="11.25" customHeight="1" x14ac:dyDescent="0.25">
      <c r="A71" s="6"/>
      <c r="B71" s="31"/>
      <c r="C71" s="24"/>
      <c r="D71" s="68"/>
      <c r="E71" s="24"/>
      <c r="F71" s="31"/>
      <c r="G71" s="24"/>
      <c r="H71" s="31"/>
      <c r="I71" s="77"/>
      <c r="J71" s="26"/>
      <c r="K71" s="24"/>
      <c r="L71" s="26"/>
      <c r="M71" s="24"/>
      <c r="N71" s="26"/>
      <c r="O71" s="24"/>
      <c r="P71" s="26"/>
      <c r="Q71" s="24"/>
      <c r="R71" s="26"/>
      <c r="S71" s="24"/>
      <c r="T71" s="26"/>
      <c r="U71" s="24"/>
      <c r="V71" s="6"/>
    </row>
    <row r="72" spans="1:22" ht="11.25" customHeight="1" x14ac:dyDescent="0.25">
      <c r="A72" s="6"/>
      <c r="B72" s="31"/>
      <c r="C72" s="24"/>
      <c r="D72" s="68"/>
      <c r="E72" s="24"/>
      <c r="F72" s="31"/>
      <c r="G72" s="24"/>
      <c r="H72" s="31"/>
      <c r="I72" s="77"/>
      <c r="J72" s="26"/>
      <c r="K72" s="24"/>
      <c r="L72" s="26"/>
      <c r="M72" s="24"/>
      <c r="N72" s="26"/>
      <c r="O72" s="24"/>
      <c r="P72" s="26"/>
      <c r="Q72" s="24"/>
      <c r="R72" s="26"/>
      <c r="S72" s="24"/>
      <c r="T72" s="26"/>
      <c r="U72" s="24"/>
      <c r="V72" s="6"/>
    </row>
    <row r="73" spans="1:22" ht="11.25" customHeight="1" x14ac:dyDescent="0.25">
      <c r="A73" s="6"/>
      <c r="B73" s="31"/>
      <c r="C73" s="24"/>
      <c r="D73" s="68"/>
      <c r="E73" s="24"/>
      <c r="F73" s="31"/>
      <c r="G73" s="24"/>
      <c r="H73" s="31"/>
      <c r="I73" s="77"/>
      <c r="J73" s="26"/>
      <c r="K73" s="24"/>
      <c r="L73" s="26"/>
      <c r="M73" s="24"/>
      <c r="N73" s="26"/>
      <c r="O73" s="24"/>
      <c r="P73" s="26"/>
      <c r="Q73" s="24"/>
      <c r="R73" s="26"/>
      <c r="S73" s="24"/>
      <c r="T73" s="26"/>
      <c r="U73" s="24"/>
      <c r="V73" s="6"/>
    </row>
    <row r="74" spans="1:22" ht="11.25" customHeight="1" x14ac:dyDescent="0.25">
      <c r="A74" s="6"/>
      <c r="B74" s="31"/>
      <c r="C74" s="24"/>
      <c r="D74" s="68"/>
      <c r="E74" s="24"/>
      <c r="F74" s="31"/>
      <c r="G74" s="24"/>
      <c r="H74" s="31"/>
      <c r="I74" s="77"/>
      <c r="J74" s="26"/>
      <c r="K74" s="24"/>
      <c r="L74" s="26"/>
      <c r="M74" s="24"/>
      <c r="N74" s="26"/>
      <c r="O74" s="24"/>
      <c r="P74" s="26"/>
      <c r="Q74" s="24"/>
      <c r="R74" s="26"/>
      <c r="S74" s="24"/>
      <c r="T74" s="26"/>
      <c r="U74" s="24"/>
      <c r="V74" s="6"/>
    </row>
    <row r="75" spans="1:22" ht="11.25" customHeight="1" x14ac:dyDescent="0.25">
      <c r="A75" s="6"/>
      <c r="B75" s="31"/>
      <c r="C75" s="24"/>
      <c r="D75" s="68"/>
      <c r="E75" s="24"/>
      <c r="F75" s="31"/>
      <c r="G75" s="24"/>
      <c r="H75" s="31"/>
      <c r="I75" s="77"/>
      <c r="J75" s="26"/>
      <c r="K75" s="24"/>
      <c r="L75" s="26"/>
      <c r="M75" s="24"/>
      <c r="N75" s="26"/>
      <c r="O75" s="24"/>
      <c r="P75" s="26"/>
      <c r="Q75" s="24"/>
      <c r="R75" s="26"/>
      <c r="S75" s="24"/>
      <c r="T75" s="26"/>
      <c r="U75" s="24"/>
      <c r="V75" s="6"/>
    </row>
    <row r="76" spans="1:22" ht="11.25" customHeight="1" x14ac:dyDescent="0.25">
      <c r="A76" s="6"/>
      <c r="B76" s="31"/>
      <c r="C76" s="24"/>
      <c r="D76" s="68"/>
      <c r="E76" s="24"/>
      <c r="F76" s="31"/>
      <c r="G76" s="24"/>
      <c r="H76" s="31"/>
      <c r="I76" s="77"/>
      <c r="J76" s="26"/>
      <c r="K76" s="24"/>
      <c r="L76" s="26"/>
      <c r="M76" s="24"/>
      <c r="N76" s="26"/>
      <c r="O76" s="24"/>
      <c r="P76" s="26"/>
      <c r="Q76" s="24"/>
      <c r="R76" s="26"/>
      <c r="S76" s="24"/>
      <c r="T76" s="26"/>
      <c r="U76" s="24"/>
      <c r="V76" s="6"/>
    </row>
    <row r="77" spans="1:22" ht="11.25" customHeight="1" x14ac:dyDescent="0.25">
      <c r="A77" s="6"/>
      <c r="B77" s="31"/>
      <c r="C77" s="24"/>
      <c r="D77" s="68"/>
      <c r="E77" s="24"/>
      <c r="F77" s="31"/>
      <c r="G77" s="24"/>
      <c r="H77" s="31"/>
      <c r="I77" s="77"/>
      <c r="J77" s="26"/>
      <c r="K77" s="24"/>
      <c r="L77" s="26"/>
      <c r="M77" s="24"/>
      <c r="N77" s="26"/>
      <c r="O77" s="24"/>
      <c r="P77" s="26"/>
      <c r="Q77" s="24"/>
      <c r="R77" s="26"/>
      <c r="S77" s="24"/>
      <c r="T77" s="26"/>
      <c r="U77" s="24"/>
      <c r="V77" s="6"/>
    </row>
    <row r="78" spans="1:22" ht="11.25" customHeight="1" x14ac:dyDescent="0.25">
      <c r="A78" s="6"/>
      <c r="B78" s="31"/>
      <c r="C78" s="24"/>
      <c r="D78" s="68"/>
      <c r="E78" s="24"/>
      <c r="F78" s="31"/>
      <c r="G78" s="24"/>
      <c r="H78" s="31"/>
      <c r="I78" s="77"/>
      <c r="J78" s="26"/>
      <c r="K78" s="24"/>
      <c r="L78" s="26"/>
      <c r="M78" s="24"/>
      <c r="N78" s="26"/>
      <c r="O78" s="24"/>
      <c r="P78" s="26"/>
      <c r="Q78" s="24"/>
      <c r="R78" s="26"/>
      <c r="S78" s="24"/>
      <c r="T78" s="26"/>
      <c r="U78" s="24"/>
      <c r="V78" s="6"/>
    </row>
    <row r="79" spans="1:22" ht="11.25" customHeight="1" x14ac:dyDescent="0.25">
      <c r="A79" s="6"/>
      <c r="B79" s="31"/>
      <c r="C79" s="24"/>
      <c r="D79" s="68"/>
      <c r="E79" s="24"/>
      <c r="F79" s="31"/>
      <c r="G79" s="24"/>
      <c r="H79" s="31"/>
      <c r="I79" s="77"/>
      <c r="J79" s="26"/>
      <c r="K79" s="24"/>
      <c r="L79" s="26"/>
      <c r="M79" s="24"/>
      <c r="N79" s="26"/>
      <c r="O79" s="24"/>
      <c r="P79" s="26"/>
      <c r="Q79" s="24"/>
      <c r="R79" s="26"/>
      <c r="S79" s="24"/>
      <c r="T79" s="26"/>
      <c r="U79" s="24"/>
      <c r="V79" s="6"/>
    </row>
    <row r="80" spans="1:22" ht="11.25" customHeight="1" x14ac:dyDescent="0.25">
      <c r="A80" s="6"/>
      <c r="B80" s="31"/>
      <c r="C80" s="24"/>
      <c r="D80" s="68"/>
      <c r="E80" s="24"/>
      <c r="F80" s="31"/>
      <c r="G80" s="24"/>
      <c r="H80" s="31"/>
      <c r="I80" s="77"/>
      <c r="J80" s="26"/>
      <c r="K80" s="24"/>
      <c r="L80" s="26"/>
      <c r="M80" s="24"/>
      <c r="N80" s="26"/>
      <c r="O80" s="24"/>
      <c r="P80" s="26"/>
      <c r="Q80" s="24"/>
      <c r="R80" s="26"/>
      <c r="S80" s="24"/>
      <c r="T80" s="26"/>
      <c r="U80" s="24"/>
      <c r="V80" s="6"/>
    </row>
    <row r="81" spans="1:22" ht="11.25" customHeight="1" x14ac:dyDescent="0.25">
      <c r="A81" s="6"/>
      <c r="B81" s="31"/>
      <c r="C81" s="24"/>
      <c r="D81" s="68"/>
      <c r="E81" s="24"/>
      <c r="F81" s="31"/>
      <c r="G81" s="24"/>
      <c r="H81" s="31"/>
      <c r="I81" s="77"/>
      <c r="J81" s="26"/>
      <c r="K81" s="24"/>
      <c r="L81" s="26"/>
      <c r="M81" s="24"/>
      <c r="N81" s="26"/>
      <c r="O81" s="24"/>
      <c r="P81" s="26"/>
      <c r="Q81" s="24"/>
      <c r="R81" s="26"/>
      <c r="S81" s="24"/>
      <c r="T81" s="26"/>
      <c r="U81" s="24"/>
      <c r="V81" s="6"/>
    </row>
    <row r="82" spans="1:22" ht="11.25" customHeight="1" x14ac:dyDescent="0.25">
      <c r="A82" s="6"/>
      <c r="B82" s="31"/>
      <c r="C82" s="24"/>
      <c r="D82" s="68"/>
      <c r="E82" s="24"/>
      <c r="F82" s="31"/>
      <c r="G82" s="24"/>
      <c r="H82" s="31"/>
      <c r="I82" s="77"/>
      <c r="J82" s="26"/>
      <c r="K82" s="24"/>
      <c r="L82" s="26"/>
      <c r="M82" s="24"/>
      <c r="N82" s="26"/>
      <c r="O82" s="24"/>
      <c r="P82" s="26"/>
      <c r="Q82" s="24"/>
      <c r="R82" s="26"/>
      <c r="S82" s="24"/>
      <c r="T82" s="26"/>
      <c r="U82" s="24"/>
      <c r="V82" s="6"/>
    </row>
    <row r="83" spans="1:22" ht="11.25" customHeight="1" x14ac:dyDescent="0.25">
      <c r="A83" s="6"/>
      <c r="B83" s="31"/>
      <c r="C83" s="24"/>
      <c r="D83" s="68"/>
      <c r="E83" s="24"/>
      <c r="F83" s="31"/>
      <c r="G83" s="24"/>
      <c r="H83" s="31"/>
      <c r="I83" s="77"/>
      <c r="J83" s="26"/>
      <c r="K83" s="24"/>
      <c r="L83" s="26"/>
      <c r="M83" s="24"/>
      <c r="N83" s="26"/>
      <c r="O83" s="24"/>
      <c r="P83" s="26"/>
      <c r="Q83" s="24"/>
      <c r="R83" s="26"/>
      <c r="S83" s="24"/>
      <c r="T83" s="26"/>
      <c r="U83" s="24"/>
      <c r="V83" s="6"/>
    </row>
    <row r="84" spans="1:22" ht="11.25" customHeight="1" x14ac:dyDescent="0.25">
      <c r="A84" s="6"/>
      <c r="B84" s="31"/>
      <c r="C84" s="24"/>
      <c r="D84" s="68"/>
      <c r="E84" s="24"/>
      <c r="F84" s="31"/>
      <c r="G84" s="24"/>
      <c r="H84" s="31"/>
      <c r="I84" s="77"/>
      <c r="J84" s="26"/>
      <c r="K84" s="24"/>
      <c r="L84" s="26"/>
      <c r="M84" s="24"/>
      <c r="N84" s="26"/>
      <c r="O84" s="24"/>
      <c r="P84" s="26"/>
      <c r="Q84" s="24"/>
      <c r="R84" s="26"/>
      <c r="S84" s="24"/>
      <c r="T84" s="26"/>
      <c r="U84" s="24"/>
      <c r="V84" s="6"/>
    </row>
    <row r="85" spans="1:22" ht="11.25" customHeight="1" x14ac:dyDescent="0.25">
      <c r="A85" s="6"/>
      <c r="B85" s="94" t="s">
        <v>19</v>
      </c>
      <c r="C85" s="95"/>
      <c r="D85" s="100" t="s">
        <v>19</v>
      </c>
      <c r="E85" s="95"/>
      <c r="F85" s="94" t="s">
        <v>19</v>
      </c>
      <c r="G85" s="95"/>
      <c r="H85" s="94" t="s">
        <v>19</v>
      </c>
      <c r="I85" s="95"/>
      <c r="J85" s="94" t="s">
        <v>19</v>
      </c>
      <c r="K85" s="95"/>
      <c r="L85" s="94" t="s">
        <v>19</v>
      </c>
      <c r="M85" s="95"/>
      <c r="N85" s="94" t="s">
        <v>19</v>
      </c>
      <c r="O85" s="95"/>
      <c r="P85" s="94" t="s">
        <v>19</v>
      </c>
      <c r="Q85" s="95"/>
      <c r="R85" s="94" t="s">
        <v>19</v>
      </c>
      <c r="S85" s="95"/>
      <c r="T85" s="94" t="s">
        <v>19</v>
      </c>
      <c r="U85" s="95"/>
      <c r="V85" s="6"/>
    </row>
    <row r="86" spans="1:22" ht="11.25" customHeight="1" x14ac:dyDescent="0.25">
      <c r="A86" s="6"/>
      <c r="B86" s="96">
        <f>SUM(C5:C84)</f>
        <v>1498</v>
      </c>
      <c r="C86" s="97"/>
      <c r="D86" s="101">
        <f>SUM(E5:E84)</f>
        <v>1500</v>
      </c>
      <c r="E86" s="97"/>
      <c r="F86" s="96">
        <f>SUM(G5:G84)</f>
        <v>1497</v>
      </c>
      <c r="G86" s="97"/>
      <c r="H86" s="96">
        <f>SUM(I5:I84)</f>
        <v>1500</v>
      </c>
      <c r="I86" s="97"/>
      <c r="J86" s="96">
        <f>SUM(K5:K84)</f>
        <v>0</v>
      </c>
      <c r="K86" s="97"/>
      <c r="L86" s="96">
        <f>SUM(M5:M84)</f>
        <v>0</v>
      </c>
      <c r="M86" s="97"/>
      <c r="N86" s="96">
        <f>SUM(O5:O84)</f>
        <v>0</v>
      </c>
      <c r="O86" s="97"/>
      <c r="P86" s="96">
        <f>SUM(Q5:Q84)</f>
        <v>0</v>
      </c>
      <c r="Q86" s="97"/>
      <c r="R86" s="96">
        <f>SUM(S5:S84)</f>
        <v>0</v>
      </c>
      <c r="S86" s="97"/>
      <c r="T86" s="96">
        <f>SUM(U5:U84)</f>
        <v>0</v>
      </c>
      <c r="U86" s="97"/>
      <c r="V86" s="6"/>
    </row>
    <row r="87" spans="1:22" ht="22.5" customHeight="1" x14ac:dyDescent="0.25">
      <c r="A87" s="6"/>
      <c r="B87" s="16"/>
      <c r="C87" s="16"/>
      <c r="D87" s="16"/>
      <c r="E87" s="16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6"/>
    </row>
  </sheetData>
  <sheetProtection sheet="1" objects="1" scenarios="1" selectLockedCells="1"/>
  <mergeCells count="40">
    <mergeCell ref="N86:O86"/>
    <mergeCell ref="P86:Q86"/>
    <mergeCell ref="R86:S86"/>
    <mergeCell ref="T86:U86"/>
    <mergeCell ref="L85:M85"/>
    <mergeCell ref="N85:O85"/>
    <mergeCell ref="P85:Q85"/>
    <mergeCell ref="R85:S85"/>
    <mergeCell ref="T85:U85"/>
    <mergeCell ref="N3:O3"/>
    <mergeCell ref="P3:Q3"/>
    <mergeCell ref="R3:S3"/>
    <mergeCell ref="T3:U3"/>
    <mergeCell ref="L2:M2"/>
    <mergeCell ref="N2:O2"/>
    <mergeCell ref="P2:Q2"/>
    <mergeCell ref="R2:S2"/>
    <mergeCell ref="T2:U2"/>
    <mergeCell ref="J2:K2"/>
    <mergeCell ref="J3:K3"/>
    <mergeCell ref="J85:K85"/>
    <mergeCell ref="J86:K86"/>
    <mergeCell ref="L3:M3"/>
    <mergeCell ref="L86:M86"/>
    <mergeCell ref="F2:G2"/>
    <mergeCell ref="F3:G3"/>
    <mergeCell ref="F85:G85"/>
    <mergeCell ref="F86:G86"/>
    <mergeCell ref="H2:I2"/>
    <mergeCell ref="H3:I3"/>
    <mergeCell ref="H85:I85"/>
    <mergeCell ref="H86:I86"/>
    <mergeCell ref="B2:C2"/>
    <mergeCell ref="B3:C3"/>
    <mergeCell ref="B85:C85"/>
    <mergeCell ref="B86:C86"/>
    <mergeCell ref="D2:E2"/>
    <mergeCell ref="D3:E3"/>
    <mergeCell ref="D85:E85"/>
    <mergeCell ref="D86:E86"/>
  </mergeCells>
  <pageMargins left="0.25" right="0.25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1" operator="greaterThan" id="{D441A31E-C9B3-4E35-8EBD-02533CB80201}">
            <xm:f>'Cover '!$C$6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B86:C86</xm:sqref>
        </x14:conditionalFormatting>
        <x14:conditionalFormatting xmlns:xm="http://schemas.microsoft.com/office/excel/2006/main">
          <x14:cfRule type="cellIs" priority="10" operator="greaterThan" id="{627D31AC-0996-40BF-9DDE-B7EE681F50C0}">
            <xm:f>'Cover '!$C$6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D86:E86</xm:sqref>
        </x14:conditionalFormatting>
        <x14:conditionalFormatting xmlns:xm="http://schemas.microsoft.com/office/excel/2006/main">
          <x14:cfRule type="cellIs" priority="9" operator="greaterThan" id="{BBF69DA6-F2D2-4E46-B33E-8BC4AEE798C7}">
            <xm:f>'Cover '!$C$6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B86:U86</xm:sqref>
        </x14:conditionalFormatting>
        <x14:conditionalFormatting xmlns:xm="http://schemas.microsoft.com/office/excel/2006/main">
          <x14:cfRule type="cellIs" priority="8" operator="greaterThan" id="{E3F0DAD0-301A-49DB-88FF-82FC67EE2DC1}">
            <xm:f>'Cover '!$C$6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F86:G86</xm:sqref>
        </x14:conditionalFormatting>
        <x14:conditionalFormatting xmlns:xm="http://schemas.microsoft.com/office/excel/2006/main">
          <x14:cfRule type="cellIs" priority="7" operator="greaterThan" id="{31B542BA-27C4-4B67-8864-BB0FF93E1776}">
            <xm:f>'Cover '!$C$6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H86:I86</xm:sqref>
        </x14:conditionalFormatting>
        <x14:conditionalFormatting xmlns:xm="http://schemas.microsoft.com/office/excel/2006/main">
          <x14:cfRule type="cellIs" priority="6" operator="greaterThan" id="{2C693D01-269A-47D0-A369-752B9F8F2F80}">
            <xm:f>'Cover '!$C$6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J86:K86</xm:sqref>
        </x14:conditionalFormatting>
        <x14:conditionalFormatting xmlns:xm="http://schemas.microsoft.com/office/excel/2006/main">
          <x14:cfRule type="cellIs" priority="5" operator="greaterThan" id="{9110E2B3-F6D0-4931-B136-545DB8F84443}">
            <xm:f>'Cover '!$C$6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L86:M86</xm:sqref>
        </x14:conditionalFormatting>
        <x14:conditionalFormatting xmlns:xm="http://schemas.microsoft.com/office/excel/2006/main">
          <x14:cfRule type="cellIs" priority="4" operator="greaterThan" id="{90C9036C-A520-4C12-8F53-968FDEBD584D}">
            <xm:f>'Cover '!$C$6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N86:O86</xm:sqref>
        </x14:conditionalFormatting>
        <x14:conditionalFormatting xmlns:xm="http://schemas.microsoft.com/office/excel/2006/main">
          <x14:cfRule type="cellIs" priority="3" operator="greaterThan" id="{3EAEE1F6-9DBF-4B65-8AEB-E2C30718BC94}">
            <xm:f>'Cover '!$C$6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P86:Q86</xm:sqref>
        </x14:conditionalFormatting>
        <x14:conditionalFormatting xmlns:xm="http://schemas.microsoft.com/office/excel/2006/main">
          <x14:cfRule type="cellIs" priority="2" operator="greaterThan" id="{4EB5F478-90D3-4DF4-9C78-9A15394A70C1}">
            <xm:f>'Cover '!$C$6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R86:S86</xm:sqref>
        </x14:conditionalFormatting>
        <x14:conditionalFormatting xmlns:xm="http://schemas.microsoft.com/office/excel/2006/main">
          <x14:cfRule type="cellIs" priority="1" operator="greaterThan" id="{23822020-76B0-46C8-BDBA-C628BB72F125}">
            <xm:f>'Cover '!$C$6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T86:U86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7"/>
  <sheetViews>
    <sheetView workbookViewId="0">
      <selection activeCell="K19" sqref="K19"/>
    </sheetView>
  </sheetViews>
  <sheetFormatPr defaultRowHeight="15" x14ac:dyDescent="0.25"/>
  <cols>
    <col min="1" max="11" width="12.7109375" style="2" customWidth="1"/>
  </cols>
  <sheetData>
    <row r="1" spans="1:11" ht="22.5" customHeight="1" x14ac:dyDescent="0.25">
      <c r="A1" s="102" t="s">
        <v>39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1" ht="11.25" customHeight="1" x14ac:dyDescent="0.25">
      <c r="A2" s="63" t="str">
        <f>'Cover '!C12</f>
        <v xml:space="preserve">World Eaters </v>
      </c>
      <c r="B2" s="63" t="str">
        <f>'Cover '!C13</f>
        <v>Relictors</v>
      </c>
      <c r="C2" s="63" t="str">
        <f>'Cover '!C14</f>
        <v>Dark Eldar</v>
      </c>
      <c r="D2" s="63" t="str">
        <f>'Cover '!C15</f>
        <v>Cameron's Chaos</v>
      </c>
      <c r="E2" s="63" t="str">
        <f>'Cover '!C16</f>
        <v>Vacant slot 5</v>
      </c>
      <c r="F2" s="63" t="str">
        <f>'Cover '!C17</f>
        <v>Vacant slot 6</v>
      </c>
      <c r="G2" s="63" t="str">
        <f>'Cover '!C18</f>
        <v>Vacant slot 7</v>
      </c>
      <c r="H2" s="63" t="str">
        <f>'Cover '!C19</f>
        <v>Vacant slot 8</v>
      </c>
      <c r="I2" s="63" t="str">
        <f>'Cover '!C20</f>
        <v>Vacant slot 9</v>
      </c>
      <c r="J2" s="63" t="str">
        <f>'Cover '!$C21</f>
        <v>Vacant slot 10</v>
      </c>
      <c r="K2" s="23"/>
    </row>
    <row r="3" spans="1:11" ht="11.25" customHeight="1" x14ac:dyDescent="0.25">
      <c r="A3" s="63">
        <f>IF(Battles!$F4=CODE!A2,1,0)</f>
        <v>0</v>
      </c>
      <c r="B3" s="63">
        <f>IF(Battles!$F4=CODE!B$2,1,0)</f>
        <v>0</v>
      </c>
      <c r="C3" s="63">
        <f>IF(Battles!$F4=CODE!C$2,1,0)</f>
        <v>1</v>
      </c>
      <c r="D3" s="63">
        <f>IF(Battles!$F4=CODE!D$2,1,0)</f>
        <v>0</v>
      </c>
      <c r="E3" s="63">
        <f>IF(Battles!$F4=CODE!E$2,1,0)</f>
        <v>0</v>
      </c>
      <c r="F3" s="63">
        <f>IF(Battles!$F4=CODE!F$2,1,0)</f>
        <v>0</v>
      </c>
      <c r="G3" s="63">
        <f>IF(Battles!$F4=CODE!G$2,1,0)</f>
        <v>0</v>
      </c>
      <c r="H3" s="63">
        <f>IF(Battles!$F4=CODE!H$2,1,0)</f>
        <v>0</v>
      </c>
      <c r="I3" s="63">
        <f>IF(Battles!$F4=CODE!I$2,1,0)</f>
        <v>0</v>
      </c>
      <c r="J3" s="63">
        <f>IF(Battles!$F4=CODE!J$2,1,0)</f>
        <v>0</v>
      </c>
    </row>
    <row r="4" spans="1:11" ht="11.25" customHeight="1" x14ac:dyDescent="0.25">
      <c r="A4" s="63">
        <f>IF(Battles!F5=CODE!A2,1,0)</f>
        <v>0</v>
      </c>
      <c r="B4" s="63">
        <f>IF(Battles!$F5=CODE!$B$2,1,0)</f>
        <v>1</v>
      </c>
      <c r="C4" s="63">
        <f>IF(Battles!$F5=CODE!C$2,1,0)</f>
        <v>0</v>
      </c>
      <c r="D4" s="63">
        <f>IF(Battles!$F5=CODE!D$2,1,0)</f>
        <v>0</v>
      </c>
      <c r="E4" s="63">
        <f>IF(Battles!$F5=CODE!E$2,1,0)</f>
        <v>0</v>
      </c>
      <c r="F4" s="63">
        <f>IF(Battles!$F5=CODE!F$2,1,0)</f>
        <v>0</v>
      </c>
      <c r="G4" s="63">
        <f>IF(Battles!$F5=CODE!G$2,1,0)</f>
        <v>0</v>
      </c>
      <c r="H4" s="63">
        <f>IF(Battles!$F5=CODE!H$2,1,0)</f>
        <v>0</v>
      </c>
      <c r="I4" s="63">
        <f>IF(Battles!$F5=CODE!I$2,1,0)</f>
        <v>0</v>
      </c>
      <c r="J4" s="63">
        <f>IF(Battles!$F5=CODE!J$2,1,0)</f>
        <v>0</v>
      </c>
    </row>
    <row r="5" spans="1:11" ht="11.25" customHeight="1" x14ac:dyDescent="0.25">
      <c r="A5" s="63">
        <f>IF(Battles!F6=CODE!A2,1,0)</f>
        <v>0</v>
      </c>
      <c r="B5" s="63">
        <f>IF(Battles!$F6=CODE!$B$2,1,0)</f>
        <v>1</v>
      </c>
      <c r="C5" s="63">
        <f>IF(Battles!$F6=CODE!C$2,1,0)</f>
        <v>0</v>
      </c>
      <c r="D5" s="63">
        <f>IF(Battles!$F6=CODE!D$2,1,0)</f>
        <v>0</v>
      </c>
      <c r="E5" s="63">
        <f>IF(Battles!$F6=CODE!E$2,1,0)</f>
        <v>0</v>
      </c>
      <c r="F5" s="63">
        <f>IF(Battles!$F6=CODE!F$2,1,0)</f>
        <v>0</v>
      </c>
      <c r="G5" s="63">
        <f>IF(Battles!$F6=CODE!G$2,1,0)</f>
        <v>0</v>
      </c>
      <c r="H5" s="63">
        <f>IF(Battles!$F6=CODE!H$2,1,0)</f>
        <v>0</v>
      </c>
      <c r="I5" s="63">
        <f>IF(Battles!$F6=CODE!I$2,1,0)</f>
        <v>0</v>
      </c>
      <c r="J5" s="63">
        <f>IF(Battles!$F6=CODE!J$2,1,0)</f>
        <v>0</v>
      </c>
    </row>
    <row r="6" spans="1:11" ht="11.25" customHeight="1" x14ac:dyDescent="0.25">
      <c r="A6" s="63">
        <f>IF(Battles!F7=CODE!A2,1,0)</f>
        <v>1</v>
      </c>
      <c r="B6" s="63">
        <f>IF(Battles!$F7=CODE!$B$2,1,0)</f>
        <v>0</v>
      </c>
      <c r="C6" s="63">
        <f>IF(Battles!$F7=CODE!C$2,1,0)</f>
        <v>0</v>
      </c>
      <c r="D6" s="63">
        <f>IF(Battles!$F7=CODE!D$2,1,0)</f>
        <v>0</v>
      </c>
      <c r="E6" s="63">
        <f>IF(Battles!$F7=CODE!E$2,1,0)</f>
        <v>0</v>
      </c>
      <c r="F6" s="63">
        <f>IF(Battles!$F7=CODE!F$2,1,0)</f>
        <v>0</v>
      </c>
      <c r="G6" s="63">
        <f>IF(Battles!$F7=CODE!G$2,1,0)</f>
        <v>0</v>
      </c>
      <c r="H6" s="63">
        <f>IF(Battles!$F7=CODE!H$2,1,0)</f>
        <v>0</v>
      </c>
      <c r="I6" s="63">
        <f>IF(Battles!$F7=CODE!I$2,1,0)</f>
        <v>0</v>
      </c>
      <c r="J6" s="63">
        <f>IF(Battles!$F7=CODE!J$2,1,0)</f>
        <v>0</v>
      </c>
    </row>
    <row r="7" spans="1:11" ht="11.25" customHeight="1" x14ac:dyDescent="0.25">
      <c r="A7" s="63">
        <f>IF(Battles!F8=CODE!A2,1,0)</f>
        <v>0</v>
      </c>
      <c r="B7" s="63">
        <f>IF(Battles!$F8=CODE!$B$2,1,0)</f>
        <v>0</v>
      </c>
      <c r="C7" s="63">
        <f>IF(Battles!$F8=CODE!C$2,1,0)</f>
        <v>0</v>
      </c>
      <c r="D7" s="63">
        <f>IF(Battles!$F8=CODE!D$2,1,0)</f>
        <v>0</v>
      </c>
      <c r="E7" s="63">
        <f>IF(Battles!$F8=CODE!E$2,1,0)</f>
        <v>0</v>
      </c>
      <c r="F7" s="63">
        <f>IF(Battles!$F8=CODE!F$2,1,0)</f>
        <v>0</v>
      </c>
      <c r="G7" s="63">
        <f>IF(Battles!$F8=CODE!G$2,1,0)</f>
        <v>0</v>
      </c>
      <c r="H7" s="63">
        <f>IF(Battles!$F8=CODE!H$2,1,0)</f>
        <v>0</v>
      </c>
      <c r="I7" s="63">
        <f>IF(Battles!$F8=CODE!I$2,1,0)</f>
        <v>0</v>
      </c>
      <c r="J7" s="63">
        <f>IF(Battles!$F8=CODE!J$2,1,0)</f>
        <v>0</v>
      </c>
    </row>
    <row r="8" spans="1:11" ht="11.25" customHeight="1" x14ac:dyDescent="0.25">
      <c r="A8" s="63">
        <f>IF(Battles!F9=CODE!A2,1,0)</f>
        <v>0</v>
      </c>
      <c r="B8" s="63">
        <f>IF(Battles!$F9=CODE!$B$2,1,0)</f>
        <v>0</v>
      </c>
      <c r="C8" s="63">
        <f>IF(Battles!$F9=CODE!C$2,1,0)</f>
        <v>0</v>
      </c>
      <c r="D8" s="63">
        <f>IF(Battles!$F9=CODE!D$2,1,0)</f>
        <v>0</v>
      </c>
      <c r="E8" s="63">
        <f>IF(Battles!$F9=CODE!E$2,1,0)</f>
        <v>0</v>
      </c>
      <c r="F8" s="63">
        <f>IF(Battles!$F9=CODE!F$2,1,0)</f>
        <v>0</v>
      </c>
      <c r="G8" s="63">
        <f>IF(Battles!$F9=CODE!G$2,1,0)</f>
        <v>0</v>
      </c>
      <c r="H8" s="63">
        <f>IF(Battles!$F9=CODE!H$2,1,0)</f>
        <v>0</v>
      </c>
      <c r="I8" s="63">
        <f>IF(Battles!$F9=CODE!I$2,1,0)</f>
        <v>0</v>
      </c>
      <c r="J8" s="63">
        <f>IF(Battles!$F9=CODE!J$2,1,0)</f>
        <v>0</v>
      </c>
    </row>
    <row r="9" spans="1:11" ht="11.25" customHeight="1" x14ac:dyDescent="0.25">
      <c r="A9" s="63">
        <f>IF(Battles!F10=CODE!A2,1,0)</f>
        <v>0</v>
      </c>
      <c r="B9" s="63">
        <f>IF(Battles!$F10=CODE!$B$2,1,0)</f>
        <v>0</v>
      </c>
      <c r="C9" s="63">
        <f>IF(Battles!$F10=CODE!C$2,1,0)</f>
        <v>0</v>
      </c>
      <c r="D9" s="63">
        <f>IF(Battles!$F10=CODE!D$2,1,0)</f>
        <v>0</v>
      </c>
      <c r="E9" s="63">
        <f>IF(Battles!$F10=CODE!E$2,1,0)</f>
        <v>0</v>
      </c>
      <c r="F9" s="63">
        <f>IF(Battles!$F10=CODE!F$2,1,0)</f>
        <v>0</v>
      </c>
      <c r="G9" s="63">
        <f>IF(Battles!$F10=CODE!G$2,1,0)</f>
        <v>0</v>
      </c>
      <c r="H9" s="63">
        <f>IF(Battles!$F10=CODE!H$2,1,0)</f>
        <v>0</v>
      </c>
      <c r="I9" s="63">
        <f>IF(Battles!$F10=CODE!I$2,1,0)</f>
        <v>0</v>
      </c>
      <c r="J9" s="63">
        <f>IF(Battles!$F10=CODE!J$2,1,0)</f>
        <v>0</v>
      </c>
    </row>
    <row r="10" spans="1:11" ht="11.25" customHeight="1" x14ac:dyDescent="0.25">
      <c r="A10" s="63">
        <f>IF(Battles!F11=CODE!A2,1,0)</f>
        <v>0</v>
      </c>
      <c r="B10" s="63">
        <f>IF(Battles!$F11=CODE!$B$2,1,0)</f>
        <v>0</v>
      </c>
      <c r="C10" s="63">
        <f>IF(Battles!$F11=CODE!C$2,1,0)</f>
        <v>0</v>
      </c>
      <c r="D10" s="63">
        <f>IF(Battles!$F11=CODE!D$2,1,0)</f>
        <v>0</v>
      </c>
      <c r="E10" s="63">
        <f>IF(Battles!$F11=CODE!E$2,1,0)</f>
        <v>0</v>
      </c>
      <c r="F10" s="63">
        <f>IF(Battles!$F11=CODE!F$2,1,0)</f>
        <v>0</v>
      </c>
      <c r="G10" s="63">
        <f>IF(Battles!$F11=CODE!G$2,1,0)</f>
        <v>0</v>
      </c>
      <c r="H10" s="63">
        <f>IF(Battles!$F11=CODE!H$2,1,0)</f>
        <v>0</v>
      </c>
      <c r="I10" s="63">
        <f>IF(Battles!$F11=CODE!I$2,1,0)</f>
        <v>0</v>
      </c>
      <c r="J10" s="63">
        <f>IF(Battles!$F11=CODE!J$2,1,0)</f>
        <v>0</v>
      </c>
    </row>
    <row r="11" spans="1:11" ht="11.25" customHeight="1" x14ac:dyDescent="0.25">
      <c r="A11" s="63">
        <f>IF(Battles!F12=CODE!A2,1,0)</f>
        <v>0</v>
      </c>
      <c r="B11" s="63">
        <f>IF(Battles!$F12=CODE!$B$2,1,0)</f>
        <v>0</v>
      </c>
      <c r="C11" s="63">
        <f>IF(Battles!$F12=CODE!C$2,1,0)</f>
        <v>0</v>
      </c>
      <c r="D11" s="63">
        <f>IF(Battles!$F12=CODE!D$2,1,0)</f>
        <v>0</v>
      </c>
      <c r="E11" s="63">
        <f>IF(Battles!$F12=CODE!E$2,1,0)</f>
        <v>0</v>
      </c>
      <c r="F11" s="63">
        <f>IF(Battles!$F12=CODE!F$2,1,0)</f>
        <v>0</v>
      </c>
      <c r="G11" s="63">
        <f>IF(Battles!$F12=CODE!G$2,1,0)</f>
        <v>0</v>
      </c>
      <c r="H11" s="63">
        <f>IF(Battles!$F12=CODE!H$2,1,0)</f>
        <v>0</v>
      </c>
      <c r="I11" s="63">
        <f>IF(Battles!$F12=CODE!I$2,1,0)</f>
        <v>0</v>
      </c>
      <c r="J11" s="63">
        <f>IF(Battles!$F12=CODE!J$2,1,0)</f>
        <v>0</v>
      </c>
    </row>
    <row r="12" spans="1:11" ht="11.25" customHeight="1" x14ac:dyDescent="0.25">
      <c r="A12" s="63">
        <f>IF(Battles!F13=CODE!A2,1,0)</f>
        <v>0</v>
      </c>
      <c r="B12" s="63">
        <f>IF(Battles!$F13=CODE!$B$2,1,0)</f>
        <v>0</v>
      </c>
      <c r="C12" s="63">
        <f>IF(Battles!$F13=CODE!C$2,1,0)</f>
        <v>0</v>
      </c>
      <c r="D12" s="63">
        <f>IF(Battles!$F13=CODE!D$2,1,0)</f>
        <v>0</v>
      </c>
      <c r="E12" s="63">
        <f>IF(Battles!$F13=CODE!E$2,1,0)</f>
        <v>0</v>
      </c>
      <c r="F12" s="63">
        <f>IF(Battles!$F13=CODE!F$2,1,0)</f>
        <v>0</v>
      </c>
      <c r="G12" s="63">
        <f>IF(Battles!$F13=CODE!G$2,1,0)</f>
        <v>0</v>
      </c>
      <c r="H12" s="63">
        <f>IF(Battles!$F13=CODE!H$2,1,0)</f>
        <v>0</v>
      </c>
      <c r="I12" s="63">
        <f>IF(Battles!$F13=CODE!I$2,1,0)</f>
        <v>0</v>
      </c>
      <c r="J12" s="63">
        <f>IF(Battles!$F13=CODE!J$2,1,0)</f>
        <v>0</v>
      </c>
    </row>
    <row r="13" spans="1:11" ht="11.25" customHeight="1" x14ac:dyDescent="0.25">
      <c r="A13" s="63">
        <f>IF(Battles!F14=CODE!A2,1,0)</f>
        <v>0</v>
      </c>
      <c r="B13" s="63">
        <f>IF(Battles!$F14=CODE!$B$2,1,0)</f>
        <v>0</v>
      </c>
      <c r="C13" s="63">
        <f>IF(Battles!$F14=CODE!C$2,1,0)</f>
        <v>0</v>
      </c>
      <c r="D13" s="63">
        <f>IF(Battles!$F14=CODE!D$2,1,0)</f>
        <v>0</v>
      </c>
      <c r="E13" s="63">
        <f>IF(Battles!$F14=CODE!E$2,1,0)</f>
        <v>0</v>
      </c>
      <c r="F13" s="63">
        <f>IF(Battles!$F14=CODE!F$2,1,0)</f>
        <v>0</v>
      </c>
      <c r="G13" s="63">
        <f>IF(Battles!$F14=CODE!G$2,1,0)</f>
        <v>0</v>
      </c>
      <c r="H13" s="63">
        <f>IF(Battles!$F14=CODE!H$2,1,0)</f>
        <v>0</v>
      </c>
      <c r="I13" s="63">
        <f>IF(Battles!$F14=CODE!I$2,1,0)</f>
        <v>0</v>
      </c>
      <c r="J13" s="63">
        <f>IF(Battles!$F14=CODE!J$2,1,0)</f>
        <v>0</v>
      </c>
    </row>
    <row r="14" spans="1:11" ht="11.25" customHeight="1" x14ac:dyDescent="0.25">
      <c r="A14" s="63">
        <f>IF(Battles!F15=CODE!A2,1,0)</f>
        <v>0</v>
      </c>
      <c r="B14" s="63">
        <f>IF(Battles!$F15=CODE!$B$2,1,0)</f>
        <v>0</v>
      </c>
      <c r="C14" s="63">
        <f>IF(Battles!$F15=CODE!C$2,1,0)</f>
        <v>0</v>
      </c>
      <c r="D14" s="63">
        <f>IF(Battles!$F15=CODE!D$2,1,0)</f>
        <v>0</v>
      </c>
      <c r="E14" s="63">
        <f>IF(Battles!$F15=CODE!E$2,1,0)</f>
        <v>0</v>
      </c>
      <c r="F14" s="63">
        <f>IF(Battles!$F15=CODE!F$2,1,0)</f>
        <v>0</v>
      </c>
      <c r="G14" s="63">
        <f>IF(Battles!$F15=CODE!G$2,1,0)</f>
        <v>0</v>
      </c>
      <c r="H14" s="63">
        <f>IF(Battles!$F15=CODE!H$2,1,0)</f>
        <v>0</v>
      </c>
      <c r="I14" s="63">
        <f>IF(Battles!$F15=CODE!I$2,1,0)</f>
        <v>0</v>
      </c>
      <c r="J14" s="63">
        <f>IF(Battles!$F15=CODE!J$2,1,0)</f>
        <v>0</v>
      </c>
    </row>
    <row r="15" spans="1:11" ht="11.25" customHeight="1" x14ac:dyDescent="0.25">
      <c r="A15" s="63">
        <f>IF(Battles!F16=CODE!A2,1,0)</f>
        <v>0</v>
      </c>
      <c r="B15" s="63">
        <f>IF(Battles!$F16=CODE!$B$2,1,0)</f>
        <v>0</v>
      </c>
      <c r="C15" s="63">
        <f>IF(Battles!$F16=CODE!C$2,1,0)</f>
        <v>0</v>
      </c>
      <c r="D15" s="63">
        <f>IF(Battles!$F16=CODE!D$2,1,0)</f>
        <v>0</v>
      </c>
      <c r="E15" s="63">
        <f>IF(Battles!$F16=CODE!E$2,1,0)</f>
        <v>0</v>
      </c>
      <c r="F15" s="63">
        <f>IF(Battles!$F16=CODE!F$2,1,0)</f>
        <v>0</v>
      </c>
      <c r="G15" s="63">
        <f>IF(Battles!$F16=CODE!G$2,1,0)</f>
        <v>0</v>
      </c>
      <c r="H15" s="63">
        <f>IF(Battles!$F16=CODE!H$2,1,0)</f>
        <v>0</v>
      </c>
      <c r="I15" s="63">
        <f>IF(Battles!$F16=CODE!I$2,1,0)</f>
        <v>0</v>
      </c>
      <c r="J15" s="63">
        <f>IF(Battles!$F16=CODE!J$2,1,0)</f>
        <v>0</v>
      </c>
    </row>
    <row r="16" spans="1:11" ht="11.25" customHeight="1" x14ac:dyDescent="0.25">
      <c r="A16" s="63">
        <f>IF(Battles!F17=CODE!A2,1,0)</f>
        <v>0</v>
      </c>
      <c r="B16" s="63">
        <f>IF(Battles!$F17=CODE!$B$2,1,0)</f>
        <v>0</v>
      </c>
      <c r="C16" s="63">
        <f>IF(Battles!$F17=CODE!C$2,1,0)</f>
        <v>0</v>
      </c>
      <c r="D16" s="63">
        <f>IF(Battles!$F17=CODE!D$2,1,0)</f>
        <v>0</v>
      </c>
      <c r="E16" s="63">
        <f>IF(Battles!$F17=CODE!E$2,1,0)</f>
        <v>0</v>
      </c>
      <c r="F16" s="63">
        <f>IF(Battles!$F17=CODE!F$2,1,0)</f>
        <v>0</v>
      </c>
      <c r="G16" s="63">
        <f>IF(Battles!$F17=CODE!G$2,1,0)</f>
        <v>0</v>
      </c>
      <c r="H16" s="63">
        <f>IF(Battles!$F17=CODE!H$2,1,0)</f>
        <v>0</v>
      </c>
      <c r="I16" s="63">
        <f>IF(Battles!$F17=CODE!I$2,1,0)</f>
        <v>0</v>
      </c>
      <c r="J16" s="63">
        <f>IF(Battles!$F17=CODE!J$2,1,0)</f>
        <v>0</v>
      </c>
    </row>
    <row r="17" spans="1:10" ht="11.25" customHeight="1" x14ac:dyDescent="0.25">
      <c r="A17" s="63">
        <f>IF(Battles!F18=CODE!A2,1,0)</f>
        <v>0</v>
      </c>
      <c r="B17" s="63">
        <f>IF(Battles!$F18=CODE!$B$2,1,0)</f>
        <v>0</v>
      </c>
      <c r="C17" s="63">
        <f>IF(Battles!$F18=CODE!C$2,1,0)</f>
        <v>0</v>
      </c>
      <c r="D17" s="63">
        <f>IF(Battles!$F18=CODE!D$2,1,0)</f>
        <v>0</v>
      </c>
      <c r="E17" s="63">
        <f>IF(Battles!$F18=CODE!E$2,1,0)</f>
        <v>0</v>
      </c>
      <c r="F17" s="63">
        <f>IF(Battles!$F18=CODE!F$2,1,0)</f>
        <v>0</v>
      </c>
      <c r="G17" s="63">
        <f>IF(Battles!$F18=CODE!G$2,1,0)</f>
        <v>0</v>
      </c>
      <c r="H17" s="63">
        <f>IF(Battles!$F18=CODE!H$2,1,0)</f>
        <v>0</v>
      </c>
      <c r="I17" s="63">
        <f>IF(Battles!$F18=CODE!I$2,1,0)</f>
        <v>0</v>
      </c>
      <c r="J17" s="63">
        <f>IF(Battles!$F18=CODE!J$2,1,0)</f>
        <v>0</v>
      </c>
    </row>
    <row r="18" spans="1:10" ht="11.25" customHeight="1" x14ac:dyDescent="0.25">
      <c r="A18" s="63">
        <f>IF(Battles!F19=CODE!A2,1,0)</f>
        <v>0</v>
      </c>
      <c r="B18" s="63">
        <f>IF(Battles!$F19=CODE!$B$2,1,0)</f>
        <v>0</v>
      </c>
      <c r="C18" s="63">
        <f>IF(Battles!$F19=CODE!C$2,1,0)</f>
        <v>0</v>
      </c>
      <c r="D18" s="63">
        <f>IF(Battles!$F19=CODE!D$2,1,0)</f>
        <v>0</v>
      </c>
      <c r="E18" s="63">
        <f>IF(Battles!$F19=CODE!E$2,1,0)</f>
        <v>0</v>
      </c>
      <c r="F18" s="63">
        <f>IF(Battles!$F19=CODE!F$2,1,0)</f>
        <v>0</v>
      </c>
      <c r="G18" s="63">
        <f>IF(Battles!$F19=CODE!G$2,1,0)</f>
        <v>0</v>
      </c>
      <c r="H18" s="63">
        <f>IF(Battles!$F19=CODE!H$2,1,0)</f>
        <v>0</v>
      </c>
      <c r="I18" s="63">
        <f>IF(Battles!$F19=CODE!I$2,1,0)</f>
        <v>0</v>
      </c>
      <c r="J18" s="63">
        <f>IF(Battles!$F19=CODE!J$2,1,0)</f>
        <v>0</v>
      </c>
    </row>
    <row r="19" spans="1:10" ht="11.25" customHeight="1" x14ac:dyDescent="0.25">
      <c r="A19" s="63">
        <f>IF(Battles!F20=CODE!A2,1,0)</f>
        <v>0</v>
      </c>
      <c r="B19" s="63">
        <f>IF(Battles!$F20=CODE!$B$2,1,0)</f>
        <v>0</v>
      </c>
      <c r="C19" s="63">
        <f>IF(Battles!$F20=CODE!C$2,1,0)</f>
        <v>0</v>
      </c>
      <c r="D19" s="63">
        <f>IF(Battles!$F20=CODE!D$2,1,0)</f>
        <v>0</v>
      </c>
      <c r="E19" s="63">
        <f>IF(Battles!$F20=CODE!E$2,1,0)</f>
        <v>0</v>
      </c>
      <c r="F19" s="63">
        <f>IF(Battles!$F20=CODE!F$2,1,0)</f>
        <v>0</v>
      </c>
      <c r="G19" s="63">
        <f>IF(Battles!$F20=CODE!G$2,1,0)</f>
        <v>0</v>
      </c>
      <c r="H19" s="63">
        <f>IF(Battles!$F20=CODE!H$2,1,0)</f>
        <v>0</v>
      </c>
      <c r="I19" s="63">
        <f>IF(Battles!$F20=CODE!I$2,1,0)</f>
        <v>0</v>
      </c>
      <c r="J19" s="63">
        <f>IF(Battles!$F20=CODE!J$2,1,0)</f>
        <v>0</v>
      </c>
    </row>
    <row r="20" spans="1:10" ht="11.25" customHeight="1" x14ac:dyDescent="0.25">
      <c r="A20" s="63">
        <f>IF(Battles!F21=CODE!A2,1,0)</f>
        <v>0</v>
      </c>
      <c r="B20" s="63">
        <f>IF(Battles!$F21=CODE!$B$2,1,0)</f>
        <v>0</v>
      </c>
      <c r="C20" s="63">
        <f>IF(Battles!$F21=CODE!C$2,1,0)</f>
        <v>0</v>
      </c>
      <c r="D20" s="63">
        <f>IF(Battles!$F21=CODE!D$2,1,0)</f>
        <v>0</v>
      </c>
      <c r="E20" s="63">
        <f>IF(Battles!$F21=CODE!E$2,1,0)</f>
        <v>0</v>
      </c>
      <c r="F20" s="63">
        <f>IF(Battles!$F21=CODE!F$2,1,0)</f>
        <v>0</v>
      </c>
      <c r="G20" s="63">
        <f>IF(Battles!$F21=CODE!G$2,1,0)</f>
        <v>0</v>
      </c>
      <c r="H20" s="63">
        <f>IF(Battles!$F21=CODE!H$2,1,0)</f>
        <v>0</v>
      </c>
      <c r="I20" s="63">
        <f>IF(Battles!$F21=CODE!I$2,1,0)</f>
        <v>0</v>
      </c>
      <c r="J20" s="63">
        <f>IF(Battles!$F21=CODE!J$2,1,0)</f>
        <v>0</v>
      </c>
    </row>
    <row r="21" spans="1:10" ht="11.25" customHeight="1" x14ac:dyDescent="0.25">
      <c r="A21" s="63">
        <f>IF(Battles!F22=CODE!A2,1,0)</f>
        <v>0</v>
      </c>
      <c r="B21" s="63">
        <f>IF(Battles!$F22=CODE!$B$2,1,0)</f>
        <v>0</v>
      </c>
      <c r="C21" s="63">
        <f>IF(Battles!$F22=CODE!C$2,1,0)</f>
        <v>0</v>
      </c>
      <c r="D21" s="63">
        <f>IF(Battles!$F22=CODE!D$2,1,0)</f>
        <v>0</v>
      </c>
      <c r="E21" s="63">
        <f>IF(Battles!$F22=CODE!E$2,1,0)</f>
        <v>0</v>
      </c>
      <c r="F21" s="63">
        <f>IF(Battles!$F22=CODE!F$2,1,0)</f>
        <v>0</v>
      </c>
      <c r="G21" s="63">
        <f>IF(Battles!$F22=CODE!G$2,1,0)</f>
        <v>0</v>
      </c>
      <c r="H21" s="63">
        <f>IF(Battles!$F22=CODE!H$2,1,0)</f>
        <v>0</v>
      </c>
      <c r="I21" s="63">
        <f>IF(Battles!$F22=CODE!I$2,1,0)</f>
        <v>0</v>
      </c>
      <c r="J21" s="63">
        <f>IF(Battles!$F22=CODE!J$2,1,0)</f>
        <v>0</v>
      </c>
    </row>
    <row r="22" spans="1:10" ht="11.25" customHeight="1" x14ac:dyDescent="0.25">
      <c r="A22" s="63">
        <f>IF(Battles!F23=CODE!A2,1,0)</f>
        <v>0</v>
      </c>
      <c r="B22" s="63">
        <f>IF(Battles!$F23=CODE!$B$2,1,0)</f>
        <v>0</v>
      </c>
      <c r="C22" s="63">
        <f>IF(Battles!$F23=CODE!C$2,1,0)</f>
        <v>0</v>
      </c>
      <c r="D22" s="63">
        <f>IF(Battles!$F23=CODE!D$2,1,0)</f>
        <v>0</v>
      </c>
      <c r="E22" s="63">
        <f>IF(Battles!$F23=CODE!E$2,1,0)</f>
        <v>0</v>
      </c>
      <c r="F22" s="63">
        <f>IF(Battles!$F23=CODE!F$2,1,0)</f>
        <v>0</v>
      </c>
      <c r="G22" s="63">
        <f>IF(Battles!$F23=CODE!G$2,1,0)</f>
        <v>0</v>
      </c>
      <c r="H22" s="63">
        <f>IF(Battles!$F23=CODE!H$2,1,0)</f>
        <v>0</v>
      </c>
      <c r="I22" s="63">
        <f>IF(Battles!$F23=CODE!I$2,1,0)</f>
        <v>0</v>
      </c>
      <c r="J22" s="63">
        <f>IF(Battles!$F23=CODE!J$2,1,0)</f>
        <v>0</v>
      </c>
    </row>
    <row r="23" spans="1:10" ht="11.25" customHeight="1" x14ac:dyDescent="0.25">
      <c r="A23" s="63">
        <f>IF(Battles!F24=CODE!A2,1,0)</f>
        <v>0</v>
      </c>
      <c r="B23" s="63">
        <f>IF(Battles!$F24=CODE!$B$2,1,0)</f>
        <v>0</v>
      </c>
      <c r="C23" s="63">
        <f>IF(Battles!$F24=CODE!C$2,1,0)</f>
        <v>0</v>
      </c>
      <c r="D23" s="63">
        <f>IF(Battles!$F24=CODE!D$2,1,0)</f>
        <v>0</v>
      </c>
      <c r="E23" s="63">
        <f>IF(Battles!$F24=CODE!E$2,1,0)</f>
        <v>0</v>
      </c>
      <c r="F23" s="63">
        <f>IF(Battles!$F24=CODE!F$2,1,0)</f>
        <v>0</v>
      </c>
      <c r="G23" s="63">
        <f>IF(Battles!$F24=CODE!G$2,1,0)</f>
        <v>0</v>
      </c>
      <c r="H23" s="63">
        <f>IF(Battles!$F24=CODE!H$2,1,0)</f>
        <v>0</v>
      </c>
      <c r="I23" s="63">
        <f>IF(Battles!$F24=CODE!I$2,1,0)</f>
        <v>0</v>
      </c>
      <c r="J23" s="63">
        <f>IF(Battles!$F24=CODE!J$2,1,0)</f>
        <v>0</v>
      </c>
    </row>
    <row r="24" spans="1:10" ht="11.25" customHeight="1" x14ac:dyDescent="0.25">
      <c r="A24" s="63">
        <f>IF(Battles!F25=CODE!A2,1,0)</f>
        <v>0</v>
      </c>
      <c r="B24" s="63">
        <f>IF(Battles!$F25=CODE!$B$2,1,0)</f>
        <v>0</v>
      </c>
      <c r="C24" s="63">
        <f>IF(Battles!$F25=CODE!C$2,1,0)</f>
        <v>0</v>
      </c>
      <c r="D24" s="63">
        <f>IF(Battles!$F25=CODE!D$2,1,0)</f>
        <v>0</v>
      </c>
      <c r="E24" s="63">
        <f>IF(Battles!$F25=CODE!E$2,1,0)</f>
        <v>0</v>
      </c>
      <c r="F24" s="63">
        <f>IF(Battles!$F25=CODE!F$2,1,0)</f>
        <v>0</v>
      </c>
      <c r="G24" s="63">
        <f>IF(Battles!$F25=CODE!G$2,1,0)</f>
        <v>0</v>
      </c>
      <c r="H24" s="63">
        <f>IF(Battles!$F25=CODE!H$2,1,0)</f>
        <v>0</v>
      </c>
      <c r="I24" s="63">
        <f>IF(Battles!$F25=CODE!I$2,1,0)</f>
        <v>0</v>
      </c>
      <c r="J24" s="63">
        <f>IF(Battles!$F25=CODE!J$2,1,0)</f>
        <v>0</v>
      </c>
    </row>
    <row r="25" spans="1:10" ht="11.25" customHeight="1" x14ac:dyDescent="0.25">
      <c r="A25" s="63">
        <f>IF(Battles!F26=CODE!A2,1,0)</f>
        <v>0</v>
      </c>
      <c r="B25" s="63">
        <f>IF(Battles!$F26=CODE!$B$2,1,0)</f>
        <v>0</v>
      </c>
      <c r="C25" s="63">
        <f>IF(Battles!$F26=CODE!C$2,1,0)</f>
        <v>0</v>
      </c>
      <c r="D25" s="63">
        <f>IF(Battles!$F26=CODE!D$2,1,0)</f>
        <v>0</v>
      </c>
      <c r="E25" s="63">
        <f>IF(Battles!$F26=CODE!E$2,1,0)</f>
        <v>0</v>
      </c>
      <c r="F25" s="63">
        <f>IF(Battles!$F26=CODE!F$2,1,0)</f>
        <v>0</v>
      </c>
      <c r="G25" s="63">
        <f>IF(Battles!$F26=CODE!G$2,1,0)</f>
        <v>0</v>
      </c>
      <c r="H25" s="63">
        <f>IF(Battles!$F26=CODE!H$2,1,0)</f>
        <v>0</v>
      </c>
      <c r="I25" s="63">
        <f>IF(Battles!$F26=CODE!I$2,1,0)</f>
        <v>0</v>
      </c>
      <c r="J25" s="63">
        <f>IF(Battles!$F26=CODE!J$2,1,0)</f>
        <v>0</v>
      </c>
    </row>
    <row r="26" spans="1:10" ht="11.25" customHeight="1" x14ac:dyDescent="0.25">
      <c r="A26" s="63">
        <f>IF(Battles!F27=CODE!A2,1,0)</f>
        <v>0</v>
      </c>
      <c r="B26" s="63">
        <f>IF(Battles!$F27=CODE!$B$2,1,0)</f>
        <v>0</v>
      </c>
      <c r="C26" s="63">
        <f>IF(Battles!$F27=CODE!C$2,1,0)</f>
        <v>0</v>
      </c>
      <c r="D26" s="63">
        <f>IF(Battles!$F27=CODE!D$2,1,0)</f>
        <v>0</v>
      </c>
      <c r="E26" s="63">
        <f>IF(Battles!$F27=CODE!E$2,1,0)</f>
        <v>0</v>
      </c>
      <c r="F26" s="63">
        <f>IF(Battles!$F27=CODE!F$2,1,0)</f>
        <v>0</v>
      </c>
      <c r="G26" s="63">
        <f>IF(Battles!$F27=CODE!G$2,1,0)</f>
        <v>0</v>
      </c>
      <c r="H26" s="63">
        <f>IF(Battles!$F27=CODE!H$2,1,0)</f>
        <v>0</v>
      </c>
      <c r="I26" s="63">
        <f>IF(Battles!$F27=CODE!I$2,1,0)</f>
        <v>0</v>
      </c>
      <c r="J26" s="63">
        <f>IF(Battles!$F27=CODE!J$2,1,0)</f>
        <v>0</v>
      </c>
    </row>
    <row r="27" spans="1:10" ht="11.25" customHeight="1" x14ac:dyDescent="0.25">
      <c r="A27" s="63">
        <f>IF(Battles!F28=CODE!A2,1,0)</f>
        <v>0</v>
      </c>
      <c r="B27" s="63">
        <f>IF(Battles!$F28=CODE!$B$2,1,0)</f>
        <v>0</v>
      </c>
      <c r="C27" s="63">
        <f>IF(Battles!$F28=CODE!C$2,1,0)</f>
        <v>0</v>
      </c>
      <c r="D27" s="63">
        <f>IF(Battles!$F28=CODE!D$2,1,0)</f>
        <v>0</v>
      </c>
      <c r="E27" s="63">
        <f>IF(Battles!$F28=CODE!E$2,1,0)</f>
        <v>0</v>
      </c>
      <c r="F27" s="63">
        <f>IF(Battles!$F28=CODE!F$2,1,0)</f>
        <v>0</v>
      </c>
      <c r="G27" s="63">
        <f>IF(Battles!$F28=CODE!G$2,1,0)</f>
        <v>0</v>
      </c>
      <c r="H27" s="63">
        <f>IF(Battles!$F28=CODE!H$2,1,0)</f>
        <v>0</v>
      </c>
      <c r="I27" s="63">
        <f>IF(Battles!$F28=CODE!I$2,1,0)</f>
        <v>0</v>
      </c>
      <c r="J27" s="63">
        <f>IF(Battles!$F28=CODE!J$2,1,0)</f>
        <v>0</v>
      </c>
    </row>
    <row r="28" spans="1:10" ht="11.25" customHeight="1" x14ac:dyDescent="0.25">
      <c r="A28" s="63">
        <f>IF(Battles!F29=CODE!A2,1,0)</f>
        <v>0</v>
      </c>
      <c r="B28" s="63">
        <f>IF(Battles!$F29=CODE!$B$2,1,0)</f>
        <v>0</v>
      </c>
      <c r="C28" s="63">
        <f>IF(Battles!$F29=CODE!C$2,1,0)</f>
        <v>0</v>
      </c>
      <c r="D28" s="63">
        <f>IF(Battles!$F29=CODE!D$2,1,0)</f>
        <v>0</v>
      </c>
      <c r="E28" s="63">
        <f>IF(Battles!$F29=CODE!E$2,1,0)</f>
        <v>0</v>
      </c>
      <c r="F28" s="63">
        <f>IF(Battles!$F29=CODE!F$2,1,0)</f>
        <v>0</v>
      </c>
      <c r="G28" s="63">
        <f>IF(Battles!$F29=CODE!G$2,1,0)</f>
        <v>0</v>
      </c>
      <c r="H28" s="63">
        <f>IF(Battles!$F29=CODE!H$2,1,0)</f>
        <v>0</v>
      </c>
      <c r="I28" s="63">
        <f>IF(Battles!$F29=CODE!I$2,1,0)</f>
        <v>0</v>
      </c>
      <c r="J28" s="63">
        <f>IF(Battles!$F29=CODE!J$2,1,0)</f>
        <v>0</v>
      </c>
    </row>
    <row r="29" spans="1:10" ht="11.25" customHeight="1" x14ac:dyDescent="0.25">
      <c r="A29" s="63">
        <f>IF(Battles!F30=CODE!A2,1,0)</f>
        <v>0</v>
      </c>
      <c r="B29" s="63">
        <f>IF(Battles!$F30=CODE!$B$2,1,0)</f>
        <v>0</v>
      </c>
      <c r="C29" s="63">
        <f>IF(Battles!$F30=CODE!C$2,1,0)</f>
        <v>0</v>
      </c>
      <c r="D29" s="63">
        <f>IF(Battles!$F30=CODE!D$2,1,0)</f>
        <v>0</v>
      </c>
      <c r="E29" s="63">
        <f>IF(Battles!$F30=CODE!E$2,1,0)</f>
        <v>0</v>
      </c>
      <c r="F29" s="63">
        <f>IF(Battles!$F30=CODE!F$2,1,0)</f>
        <v>0</v>
      </c>
      <c r="G29" s="63">
        <f>IF(Battles!$F30=CODE!G$2,1,0)</f>
        <v>0</v>
      </c>
      <c r="H29" s="63">
        <f>IF(Battles!$F30=CODE!H$2,1,0)</f>
        <v>0</v>
      </c>
      <c r="I29" s="63">
        <f>IF(Battles!$F30=CODE!I$2,1,0)</f>
        <v>0</v>
      </c>
      <c r="J29" s="63">
        <f>IF(Battles!$F30=CODE!J$2,1,0)</f>
        <v>0</v>
      </c>
    </row>
    <row r="30" spans="1:10" ht="11.25" customHeight="1" x14ac:dyDescent="0.25">
      <c r="A30" s="63">
        <f>IF(Battles!F31=CODE!A2,1,0)</f>
        <v>0</v>
      </c>
      <c r="B30" s="63">
        <f>IF(Battles!$F31=CODE!$B$2,1,0)</f>
        <v>0</v>
      </c>
      <c r="C30" s="63">
        <f>IF(Battles!$F31=CODE!C$2,1,0)</f>
        <v>0</v>
      </c>
      <c r="D30" s="63">
        <f>IF(Battles!$F31=CODE!D$2,1,0)</f>
        <v>0</v>
      </c>
      <c r="E30" s="63">
        <f>IF(Battles!$F31=CODE!E$2,1,0)</f>
        <v>0</v>
      </c>
      <c r="F30" s="63">
        <f>IF(Battles!$F31=CODE!F$2,1,0)</f>
        <v>0</v>
      </c>
      <c r="G30" s="63">
        <f>IF(Battles!$F31=CODE!G$2,1,0)</f>
        <v>0</v>
      </c>
      <c r="H30" s="63">
        <f>IF(Battles!$F31=CODE!H$2,1,0)</f>
        <v>0</v>
      </c>
      <c r="I30" s="63">
        <f>IF(Battles!$F31=CODE!I$2,1,0)</f>
        <v>0</v>
      </c>
      <c r="J30" s="63">
        <f>IF(Battles!$F31=CODE!J$2,1,0)</f>
        <v>0</v>
      </c>
    </row>
    <row r="31" spans="1:10" ht="11.25" customHeight="1" x14ac:dyDescent="0.25">
      <c r="A31" s="63">
        <f>IF(Battles!F32=CODE!A2,1,0)</f>
        <v>0</v>
      </c>
      <c r="B31" s="63">
        <f>IF(Battles!$F32=CODE!$B$2,1,0)</f>
        <v>0</v>
      </c>
      <c r="C31" s="63">
        <f>IF(Battles!$F32=CODE!C$2,1,0)</f>
        <v>0</v>
      </c>
      <c r="D31" s="63">
        <f>IF(Battles!$F32=CODE!D$2,1,0)</f>
        <v>0</v>
      </c>
      <c r="E31" s="63">
        <f>IF(Battles!$F32=CODE!E$2,1,0)</f>
        <v>0</v>
      </c>
      <c r="F31" s="63">
        <f>IF(Battles!$F32=CODE!F$2,1,0)</f>
        <v>0</v>
      </c>
      <c r="G31" s="63">
        <f>IF(Battles!$F32=CODE!G$2,1,0)</f>
        <v>0</v>
      </c>
      <c r="H31" s="63">
        <f>IF(Battles!$F32=CODE!H$2,1,0)</f>
        <v>0</v>
      </c>
      <c r="I31" s="63">
        <f>IF(Battles!$F32=CODE!I$2,1,0)</f>
        <v>0</v>
      </c>
      <c r="J31" s="63">
        <f>IF(Battles!$F32=CODE!J$2,1,0)</f>
        <v>0</v>
      </c>
    </row>
    <row r="32" spans="1:10" ht="11.25" customHeight="1" x14ac:dyDescent="0.25">
      <c r="A32" s="63">
        <f>IF(Battles!F33=CODE!A2,1,0)</f>
        <v>0</v>
      </c>
      <c r="B32" s="63">
        <f>IF(Battles!$F33=CODE!$B$2,1,0)</f>
        <v>0</v>
      </c>
      <c r="C32" s="63">
        <f>IF(Battles!$F33=CODE!C$2,1,0)</f>
        <v>0</v>
      </c>
      <c r="D32" s="63">
        <f>IF(Battles!$F33=CODE!D$2,1,0)</f>
        <v>0</v>
      </c>
      <c r="E32" s="63">
        <f>IF(Battles!$F33=CODE!E$2,1,0)</f>
        <v>0</v>
      </c>
      <c r="F32" s="63">
        <f>IF(Battles!$F33=CODE!F$2,1,0)</f>
        <v>0</v>
      </c>
      <c r="G32" s="63">
        <f>IF(Battles!$F33=CODE!G$2,1,0)</f>
        <v>0</v>
      </c>
      <c r="H32" s="63">
        <f>IF(Battles!$F33=CODE!H$2,1,0)</f>
        <v>0</v>
      </c>
      <c r="I32" s="63">
        <f>IF(Battles!$F33=CODE!I$2,1,0)</f>
        <v>0</v>
      </c>
      <c r="J32" s="63">
        <f>IF(Battles!$F33=CODE!J$2,1,0)</f>
        <v>0</v>
      </c>
    </row>
    <row r="33" spans="1:10" ht="11.25" customHeight="1" x14ac:dyDescent="0.25">
      <c r="A33" s="63">
        <f>IF(Battles!F34=CODE!A2,1,0)</f>
        <v>0</v>
      </c>
      <c r="B33" s="63">
        <f>IF(Battles!$F34=CODE!$B$2,1,0)</f>
        <v>0</v>
      </c>
      <c r="C33" s="63">
        <f>IF(Battles!$F34=CODE!C$2,1,0)</f>
        <v>0</v>
      </c>
      <c r="D33" s="63">
        <f>IF(Battles!$F34=CODE!D$2,1,0)</f>
        <v>0</v>
      </c>
      <c r="E33" s="63">
        <f>IF(Battles!$F34=CODE!E$2,1,0)</f>
        <v>0</v>
      </c>
      <c r="F33" s="63">
        <f>IF(Battles!$F34=CODE!F$2,1,0)</f>
        <v>0</v>
      </c>
      <c r="G33" s="63">
        <f>IF(Battles!$F34=CODE!G$2,1,0)</f>
        <v>0</v>
      </c>
      <c r="H33" s="63">
        <f>IF(Battles!$F34=CODE!H$2,1,0)</f>
        <v>0</v>
      </c>
      <c r="I33" s="63">
        <f>IF(Battles!$F34=CODE!I$2,1,0)</f>
        <v>0</v>
      </c>
      <c r="J33" s="63">
        <f>IF(Battles!$F34=CODE!J$2,1,0)</f>
        <v>0</v>
      </c>
    </row>
    <row r="34" spans="1:10" ht="11.25" customHeight="1" x14ac:dyDescent="0.25">
      <c r="A34" s="63">
        <f>IF(Battles!F35=CODE!A2,1,0)</f>
        <v>0</v>
      </c>
      <c r="B34" s="63">
        <f>IF(Battles!$F35=CODE!$B$2,1,0)</f>
        <v>0</v>
      </c>
      <c r="C34" s="63">
        <f>IF(Battles!$F35=CODE!C$2,1,0)</f>
        <v>0</v>
      </c>
      <c r="D34" s="63">
        <f>IF(Battles!$F35=CODE!D$2,1,0)</f>
        <v>0</v>
      </c>
      <c r="E34" s="63">
        <f>IF(Battles!$F35=CODE!E$2,1,0)</f>
        <v>0</v>
      </c>
      <c r="F34" s="63">
        <f>IF(Battles!$F35=CODE!F$2,1,0)</f>
        <v>0</v>
      </c>
      <c r="G34" s="63">
        <f>IF(Battles!$F35=CODE!G$2,1,0)</f>
        <v>0</v>
      </c>
      <c r="H34" s="63">
        <f>IF(Battles!$F35=CODE!H$2,1,0)</f>
        <v>0</v>
      </c>
      <c r="I34" s="63">
        <f>IF(Battles!$F35=CODE!I$2,1,0)</f>
        <v>0</v>
      </c>
      <c r="J34" s="63">
        <f>IF(Battles!$F35=CODE!J$2,1,0)</f>
        <v>0</v>
      </c>
    </row>
    <row r="35" spans="1:10" ht="11.25" customHeight="1" x14ac:dyDescent="0.25">
      <c r="A35" s="63">
        <f>IF(Battles!F36=CODE!A2,1,0)</f>
        <v>0</v>
      </c>
      <c r="B35" s="63">
        <f>IF(Battles!$F36=CODE!$B$2,1,0)</f>
        <v>0</v>
      </c>
      <c r="C35" s="63">
        <f>IF(Battles!$F36=CODE!C$2,1,0)</f>
        <v>0</v>
      </c>
      <c r="D35" s="63">
        <f>IF(Battles!$F36=CODE!D$2,1,0)</f>
        <v>0</v>
      </c>
      <c r="E35" s="63">
        <f>IF(Battles!$F36=CODE!E$2,1,0)</f>
        <v>0</v>
      </c>
      <c r="F35" s="63">
        <f>IF(Battles!$F36=CODE!F$2,1,0)</f>
        <v>0</v>
      </c>
      <c r="G35" s="63">
        <f>IF(Battles!$F36=CODE!G$2,1,0)</f>
        <v>0</v>
      </c>
      <c r="H35" s="63">
        <f>IF(Battles!$F36=CODE!H$2,1,0)</f>
        <v>0</v>
      </c>
      <c r="I35" s="63">
        <f>IF(Battles!$F36=CODE!I$2,1,0)</f>
        <v>0</v>
      </c>
      <c r="J35" s="63">
        <f>IF(Battles!$F36=CODE!J$2,1,0)</f>
        <v>0</v>
      </c>
    </row>
    <row r="36" spans="1:10" ht="11.25" customHeight="1" x14ac:dyDescent="0.25">
      <c r="A36" s="63">
        <f>IF(Battles!F37=CODE!A2,1,0)</f>
        <v>0</v>
      </c>
      <c r="B36" s="63">
        <f>IF(Battles!$F37=CODE!$B$2,1,0)</f>
        <v>0</v>
      </c>
      <c r="C36" s="63">
        <f>IF(Battles!$F37=CODE!C$2,1,0)</f>
        <v>0</v>
      </c>
      <c r="D36" s="63">
        <f>IF(Battles!$F37=CODE!D$2,1,0)</f>
        <v>0</v>
      </c>
      <c r="E36" s="63">
        <f>IF(Battles!$F37=CODE!E$2,1,0)</f>
        <v>0</v>
      </c>
      <c r="F36" s="63">
        <f>IF(Battles!$F37=CODE!F$2,1,0)</f>
        <v>0</v>
      </c>
      <c r="G36" s="63">
        <f>IF(Battles!$F37=CODE!G$2,1,0)</f>
        <v>0</v>
      </c>
      <c r="H36" s="63">
        <f>IF(Battles!$F37=CODE!H$2,1,0)</f>
        <v>0</v>
      </c>
      <c r="I36" s="63">
        <f>IF(Battles!$F37=CODE!I$2,1,0)</f>
        <v>0</v>
      </c>
      <c r="J36" s="63">
        <f>IF(Battles!$F37=CODE!J$2,1,0)</f>
        <v>0</v>
      </c>
    </row>
    <row r="37" spans="1:10" ht="11.25" customHeight="1" x14ac:dyDescent="0.25">
      <c r="A37" s="63">
        <f>IF(Battles!F38=CODE!A2,1,0)</f>
        <v>0</v>
      </c>
      <c r="B37" s="63">
        <f>IF(Battles!$F38=CODE!$B$2,1,0)</f>
        <v>0</v>
      </c>
      <c r="C37" s="63">
        <f>IF(Battles!$F38=CODE!C$2,1,0)</f>
        <v>0</v>
      </c>
      <c r="D37" s="63">
        <f>IF(Battles!$F38=CODE!D$2,1,0)</f>
        <v>0</v>
      </c>
      <c r="E37" s="63">
        <f>IF(Battles!$F38=CODE!E$2,1,0)</f>
        <v>0</v>
      </c>
      <c r="F37" s="63">
        <f>IF(Battles!$F38=CODE!F$2,1,0)</f>
        <v>0</v>
      </c>
      <c r="G37" s="63">
        <f>IF(Battles!$F38=CODE!G$2,1,0)</f>
        <v>0</v>
      </c>
      <c r="H37" s="63">
        <f>IF(Battles!$F38=CODE!H$2,1,0)</f>
        <v>0</v>
      </c>
      <c r="I37" s="63">
        <f>IF(Battles!$F38=CODE!I$2,1,0)</f>
        <v>0</v>
      </c>
      <c r="J37" s="63">
        <f>IF(Battles!$F38=CODE!J$2,1,0)</f>
        <v>0</v>
      </c>
    </row>
    <row r="38" spans="1:10" ht="11.25" customHeight="1" x14ac:dyDescent="0.25">
      <c r="A38" s="63">
        <f>IF(Battles!F39=CODE!A2,1,0)</f>
        <v>0</v>
      </c>
      <c r="B38" s="63">
        <f>IF(Battles!$F39=CODE!$B$2,1,0)</f>
        <v>0</v>
      </c>
      <c r="C38" s="63">
        <f>IF(Battles!$F39=CODE!C$2,1,0)</f>
        <v>0</v>
      </c>
      <c r="D38" s="63">
        <f>IF(Battles!$F39=CODE!D$2,1,0)</f>
        <v>0</v>
      </c>
      <c r="E38" s="63">
        <f>IF(Battles!$F39=CODE!E$2,1,0)</f>
        <v>0</v>
      </c>
      <c r="F38" s="63">
        <f>IF(Battles!$F39=CODE!F$2,1,0)</f>
        <v>0</v>
      </c>
      <c r="G38" s="63">
        <f>IF(Battles!$F39=CODE!G$2,1,0)</f>
        <v>0</v>
      </c>
      <c r="H38" s="63">
        <f>IF(Battles!$F39=CODE!H$2,1,0)</f>
        <v>0</v>
      </c>
      <c r="I38" s="63">
        <f>IF(Battles!$F39=CODE!I$2,1,0)</f>
        <v>0</v>
      </c>
      <c r="J38" s="63">
        <f>IF(Battles!$F39=CODE!J$2,1,0)</f>
        <v>0</v>
      </c>
    </row>
    <row r="39" spans="1:10" ht="11.25" customHeight="1" x14ac:dyDescent="0.25">
      <c r="A39" s="63">
        <f>IF(Battles!F40=CODE!A2,1,0)</f>
        <v>0</v>
      </c>
      <c r="B39" s="63">
        <f>IF(Battles!$F40=CODE!$B$2,1,0)</f>
        <v>0</v>
      </c>
      <c r="C39" s="63">
        <f>IF(Battles!$F40=CODE!C$2,1,0)</f>
        <v>0</v>
      </c>
      <c r="D39" s="63">
        <f>IF(Battles!$F40=CODE!D$2,1,0)</f>
        <v>0</v>
      </c>
      <c r="E39" s="63">
        <f>IF(Battles!$F40=CODE!E$2,1,0)</f>
        <v>0</v>
      </c>
      <c r="F39" s="63">
        <f>IF(Battles!$F40=CODE!F$2,1,0)</f>
        <v>0</v>
      </c>
      <c r="G39" s="63">
        <f>IF(Battles!$F40=CODE!G$2,1,0)</f>
        <v>0</v>
      </c>
      <c r="H39" s="63">
        <f>IF(Battles!$F40=CODE!H$2,1,0)</f>
        <v>0</v>
      </c>
      <c r="I39" s="63">
        <f>IF(Battles!$F40=CODE!I$2,1,0)</f>
        <v>0</v>
      </c>
      <c r="J39" s="63">
        <f>IF(Battles!$F40=CODE!J$2,1,0)</f>
        <v>0</v>
      </c>
    </row>
    <row r="40" spans="1:10" ht="22.5" customHeight="1" x14ac:dyDescent="0.25">
      <c r="A40" s="64">
        <f>SUM(A3:A39)</f>
        <v>1</v>
      </c>
      <c r="B40" s="64">
        <f t="shared" ref="B40:J40" si="0">SUM(B3:B39)</f>
        <v>2</v>
      </c>
      <c r="C40" s="64">
        <f t="shared" si="0"/>
        <v>1</v>
      </c>
      <c r="D40" s="64">
        <f t="shared" si="0"/>
        <v>0</v>
      </c>
      <c r="E40" s="64">
        <f t="shared" si="0"/>
        <v>0</v>
      </c>
      <c r="F40" s="64">
        <f t="shared" si="0"/>
        <v>0</v>
      </c>
      <c r="G40" s="64">
        <f t="shared" si="0"/>
        <v>0</v>
      </c>
      <c r="H40" s="64">
        <f t="shared" si="0"/>
        <v>0</v>
      </c>
      <c r="I40" s="64">
        <f t="shared" si="0"/>
        <v>0</v>
      </c>
      <c r="J40" s="64">
        <f t="shared" si="0"/>
        <v>0</v>
      </c>
    </row>
    <row r="41" spans="1:10" ht="22.5" customHeight="1" x14ac:dyDescent="0.25">
      <c r="A41" s="102" t="s">
        <v>40</v>
      </c>
      <c r="B41" s="102"/>
      <c r="C41" s="102"/>
      <c r="D41" s="102"/>
      <c r="E41" s="102"/>
      <c r="F41" s="102"/>
      <c r="G41" s="102"/>
      <c r="H41" s="102"/>
      <c r="I41" s="102"/>
      <c r="J41" s="102"/>
    </row>
    <row r="42" spans="1:10" ht="11.25" customHeight="1" x14ac:dyDescent="0.25">
      <c r="A42" s="63">
        <f>IF(Battles!$B4=CODE!$A$2,Battles!$D4,IF(Battles!$C4=CODE!$A$2,Battles!$E4,0))</f>
        <v>1</v>
      </c>
      <c r="B42" s="63">
        <f>IF(Battles!$B4=CODE!B$2,Battles!$D4,IF(Battles!$C4=CODE!B$2,Battles!$E4,0))</f>
        <v>0</v>
      </c>
      <c r="C42" s="63">
        <f>IF(Battles!$B4=CODE!C$2,Battles!$D4,IF(Battles!$C4=CODE!C$2,Battles!$E4,0))</f>
        <v>2</v>
      </c>
      <c r="D42" s="63">
        <f>IF(Battles!$B4=CODE!D$2,Battles!$D4,IF(Battles!$C4=CODE!D$2,Battles!$E4,0))</f>
        <v>0</v>
      </c>
      <c r="E42" s="63">
        <f>IF(Battles!$B4=CODE!E$2,Battles!$D4,IF(Battles!$C4=CODE!E$2,Battles!$E4,0))</f>
        <v>0</v>
      </c>
      <c r="F42" s="63">
        <f>IF(Battles!$B4=CODE!F$2,Battles!$D4,IF(Battles!$C4=CODE!F$2,Battles!$E4,0))</f>
        <v>0</v>
      </c>
      <c r="G42" s="63">
        <f>IF(Battles!$B4=CODE!G$2,Battles!$D4,IF(Battles!$C4=CODE!G$2,Battles!$E4,0))</f>
        <v>0</v>
      </c>
      <c r="H42" s="63">
        <f>IF(Battles!$B4=CODE!H$2,Battles!$D4,IF(Battles!$C4=CODE!H$2,Battles!$E4,0))</f>
        <v>0</v>
      </c>
      <c r="I42" s="63">
        <f>IF(Battles!$B4=CODE!I$2,Battles!$D4,IF(Battles!$C4=CODE!I$2,Battles!$E4,0))</f>
        <v>0</v>
      </c>
      <c r="J42" s="63">
        <f>IF(Battles!$B4=CODE!J$2,Battles!$D4,IF(Battles!$C4=CODE!J$2,Battles!$E4,0))</f>
        <v>0</v>
      </c>
    </row>
    <row r="43" spans="1:10" x14ac:dyDescent="0.25">
      <c r="A43" s="63">
        <f>IF(Battles!$B5=CODE!$A$2,Battles!$D5,IF(Battles!$C5=CODE!$A$2,Battles!$E5,0))</f>
        <v>0</v>
      </c>
      <c r="B43" s="63">
        <f>IF(Battles!$B5=CODE!B$2,Battles!$D5,IF(Battles!$C5=CODE!B$2,Battles!$E5,0))</f>
        <v>12</v>
      </c>
      <c r="C43" s="63">
        <f>IF(Battles!$B5=CODE!C$2,Battles!$D5,IF(Battles!$C5=CODE!C$2,Battles!$E5,0))</f>
        <v>0</v>
      </c>
      <c r="D43" s="63">
        <f>IF(Battles!$B5=CODE!D$2,Battles!$D5,IF(Battles!$C5=CODE!D$2,Battles!$E5,0))</f>
        <v>0</v>
      </c>
      <c r="E43" s="63">
        <f>IF(Battles!$B5=CODE!E$2,Battles!$D5,IF(Battles!$C5=CODE!E$2,Battles!$E5,0))</f>
        <v>0</v>
      </c>
      <c r="F43" s="63">
        <f>IF(Battles!$B5=CODE!F$2,Battles!$D5,IF(Battles!$C5=CODE!F$2,Battles!$E5,0))</f>
        <v>0</v>
      </c>
      <c r="G43" s="63">
        <f>IF(Battles!$B5=CODE!G$2,Battles!$D5,IF(Battles!$C5=CODE!G$2,Battles!$E5,0))</f>
        <v>0</v>
      </c>
      <c r="H43" s="63">
        <f>IF(Battles!$B5=CODE!H$2,Battles!$D5,IF(Battles!$C5=CODE!H$2,Battles!$E5,0))</f>
        <v>0</v>
      </c>
      <c r="I43" s="63">
        <f>IF(Battles!$B5=CODE!I$2,Battles!$D5,IF(Battles!$C5=CODE!I$2,Battles!$E5,0))</f>
        <v>0</v>
      </c>
      <c r="J43" s="63">
        <f>IF(Battles!$B5=CODE!J$2,Battles!$D5,IF(Battles!$C5=CODE!J$2,Battles!$E5,0))</f>
        <v>0</v>
      </c>
    </row>
    <row r="44" spans="1:10" x14ac:dyDescent="0.25">
      <c r="A44" s="63">
        <f>IF(Battles!$B6=CODE!$A$2,Battles!$D6,IF(Battles!$C6=CODE!$A$2,Battles!$E6,0))</f>
        <v>0</v>
      </c>
      <c r="B44" s="63">
        <f>IF(Battles!$B6=CODE!B$2,Battles!$D6,IF(Battles!$C6=CODE!B$2,Battles!$E6,0))</f>
        <v>6</v>
      </c>
      <c r="C44" s="63">
        <f>IF(Battles!$B6=CODE!C$2,Battles!$D6,IF(Battles!$C6=CODE!C$2,Battles!$E6,0))</f>
        <v>0</v>
      </c>
      <c r="D44" s="63">
        <f>IF(Battles!$B6=CODE!D$2,Battles!$D6,IF(Battles!$C6=CODE!D$2,Battles!$E6,0))</f>
        <v>0</v>
      </c>
      <c r="E44" s="63">
        <f>IF(Battles!$B6=CODE!E$2,Battles!$D6,IF(Battles!$C6=CODE!E$2,Battles!$E6,0))</f>
        <v>0</v>
      </c>
      <c r="F44" s="63">
        <f>IF(Battles!$B6=CODE!F$2,Battles!$D6,IF(Battles!$C6=CODE!F$2,Battles!$E6,0))</f>
        <v>0</v>
      </c>
      <c r="G44" s="63">
        <f>IF(Battles!$B6=CODE!G$2,Battles!$D6,IF(Battles!$C6=CODE!G$2,Battles!$E6,0))</f>
        <v>0</v>
      </c>
      <c r="H44" s="63">
        <f>IF(Battles!$B6=CODE!H$2,Battles!$D6,IF(Battles!$C6=CODE!H$2,Battles!$E6,0))</f>
        <v>0</v>
      </c>
      <c r="I44" s="63">
        <f>IF(Battles!$B6=CODE!I$2,Battles!$D6,IF(Battles!$C6=CODE!I$2,Battles!$E6,0))</f>
        <v>0</v>
      </c>
      <c r="J44" s="63">
        <f>IF(Battles!$B6=CODE!J$2,Battles!$D6,IF(Battles!$C6=CODE!J$2,Battles!$E6,0))</f>
        <v>0</v>
      </c>
    </row>
    <row r="45" spans="1:10" x14ac:dyDescent="0.25">
      <c r="A45" s="63">
        <f>IF(Battles!$B7=CODE!$A$2,Battles!$D7,IF(Battles!$C7=CODE!$A$2,Battles!$E7,0))</f>
        <v>7</v>
      </c>
      <c r="B45" s="63">
        <f>IF(Battles!$B7=CODE!B$2,Battles!$D7,IF(Battles!$C7=CODE!B$2,Battles!$E7,0))</f>
        <v>0</v>
      </c>
      <c r="C45" s="63">
        <f>IF(Battles!$B7=CODE!C$2,Battles!$D7,IF(Battles!$C7=CODE!C$2,Battles!$E7,0))</f>
        <v>0</v>
      </c>
      <c r="D45" s="63">
        <f>IF(Battles!$B7=CODE!D$2,Battles!$D7,IF(Battles!$C7=CODE!D$2,Battles!$E7,0))</f>
        <v>3</v>
      </c>
      <c r="E45" s="63">
        <f>IF(Battles!$B7=CODE!E$2,Battles!$D7,IF(Battles!$C7=CODE!E$2,Battles!$E7,0))</f>
        <v>0</v>
      </c>
      <c r="F45" s="63">
        <f>IF(Battles!$B7=CODE!F$2,Battles!$D7,IF(Battles!$C7=CODE!F$2,Battles!$E7,0))</f>
        <v>0</v>
      </c>
      <c r="G45" s="63">
        <f>IF(Battles!$B7=CODE!G$2,Battles!$D7,IF(Battles!$C7=CODE!G$2,Battles!$E7,0))</f>
        <v>0</v>
      </c>
      <c r="H45" s="63">
        <f>IF(Battles!$B7=CODE!H$2,Battles!$D7,IF(Battles!$C7=CODE!H$2,Battles!$E7,0))</f>
        <v>0</v>
      </c>
      <c r="I45" s="63">
        <f>IF(Battles!$B7=CODE!I$2,Battles!$D7,IF(Battles!$C7=CODE!I$2,Battles!$E7,0))</f>
        <v>0</v>
      </c>
      <c r="J45" s="63">
        <f>IF(Battles!$B7=CODE!J$2,Battles!$D7,IF(Battles!$C7=CODE!J$2,Battles!$E7,0))</f>
        <v>0</v>
      </c>
    </row>
    <row r="46" spans="1:10" x14ac:dyDescent="0.25">
      <c r="A46" s="63">
        <f>IF(Battles!$B8=CODE!$A$2,Battles!$D8,IF(Battles!$C8=CODE!$A$2,Battles!$E8,0))</f>
        <v>0</v>
      </c>
      <c r="B46" s="63">
        <f>IF(Battles!$B8=CODE!B$2,Battles!$D8,IF(Battles!$C8=CODE!B$2,Battles!$E8,0))</f>
        <v>0</v>
      </c>
      <c r="C46" s="63">
        <f>IF(Battles!$B8=CODE!C$2,Battles!$D8,IF(Battles!$C8=CODE!C$2,Battles!$E8,0))</f>
        <v>0</v>
      </c>
      <c r="D46" s="63">
        <f>IF(Battles!$B8=CODE!D$2,Battles!$D8,IF(Battles!$C8=CODE!D$2,Battles!$E8,0))</f>
        <v>0</v>
      </c>
      <c r="E46" s="63">
        <f>IF(Battles!$B8=CODE!E$2,Battles!$D8,IF(Battles!$C8=CODE!E$2,Battles!$E8,0))</f>
        <v>0</v>
      </c>
      <c r="F46" s="63">
        <f>IF(Battles!$B8=CODE!F$2,Battles!$D8,IF(Battles!$C8=CODE!F$2,Battles!$E8,0))</f>
        <v>0</v>
      </c>
      <c r="G46" s="63">
        <f>IF(Battles!$B8=CODE!G$2,Battles!$D8,IF(Battles!$C8=CODE!G$2,Battles!$E8,0))</f>
        <v>0</v>
      </c>
      <c r="H46" s="63">
        <f>IF(Battles!$B8=CODE!H$2,Battles!$D8,IF(Battles!$C8=CODE!H$2,Battles!$E8,0))</f>
        <v>0</v>
      </c>
      <c r="I46" s="63">
        <f>IF(Battles!$B8=CODE!I$2,Battles!$D8,IF(Battles!$C8=CODE!I$2,Battles!$E8,0))</f>
        <v>0</v>
      </c>
      <c r="J46" s="63">
        <f>IF(Battles!$B8=CODE!J$2,Battles!$D8,IF(Battles!$C8=CODE!J$2,Battles!$E8,0))</f>
        <v>0</v>
      </c>
    </row>
    <row r="47" spans="1:10" x14ac:dyDescent="0.25">
      <c r="A47" s="63">
        <f>IF(Battles!$B9=CODE!$A$2,Battles!$D9,IF(Battles!$C9=CODE!$A$2,Battles!$E9,0))</f>
        <v>0</v>
      </c>
      <c r="B47" s="63">
        <f>IF(Battles!$B9=CODE!B$2,Battles!$D9,IF(Battles!$C9=CODE!B$2,Battles!$E9,0))</f>
        <v>0</v>
      </c>
      <c r="C47" s="63">
        <f>IF(Battles!$B9=CODE!C$2,Battles!$D9,IF(Battles!$C9=CODE!C$2,Battles!$E9,0))</f>
        <v>0</v>
      </c>
      <c r="D47" s="63">
        <f>IF(Battles!$B9=CODE!D$2,Battles!$D9,IF(Battles!$C9=CODE!D$2,Battles!$E9,0))</f>
        <v>0</v>
      </c>
      <c r="E47" s="63">
        <f>IF(Battles!$B9=CODE!E$2,Battles!$D9,IF(Battles!$C9=CODE!E$2,Battles!$E9,0))</f>
        <v>0</v>
      </c>
      <c r="F47" s="63">
        <f>IF(Battles!$B9=CODE!F$2,Battles!$D9,IF(Battles!$C9=CODE!F$2,Battles!$E9,0))</f>
        <v>0</v>
      </c>
      <c r="G47" s="63">
        <f>IF(Battles!$B9=CODE!G$2,Battles!$D9,IF(Battles!$C9=CODE!G$2,Battles!$E9,0))</f>
        <v>0</v>
      </c>
      <c r="H47" s="63">
        <f>IF(Battles!$B9=CODE!H$2,Battles!$D9,IF(Battles!$C9=CODE!H$2,Battles!$E9,0))</f>
        <v>0</v>
      </c>
      <c r="I47" s="63">
        <f>IF(Battles!$B9=CODE!I$2,Battles!$D9,IF(Battles!$C9=CODE!I$2,Battles!$E9,0))</f>
        <v>0</v>
      </c>
      <c r="J47" s="63">
        <f>IF(Battles!$B9=CODE!J$2,Battles!$D9,IF(Battles!$C9=CODE!J$2,Battles!$E9,0))</f>
        <v>0</v>
      </c>
    </row>
    <row r="48" spans="1:10" x14ac:dyDescent="0.25">
      <c r="A48" s="63">
        <f>IF(Battles!$B10=CODE!$A$2,Battles!$D10,IF(Battles!$C10=CODE!$A$2,Battles!$E10,0))</f>
        <v>0</v>
      </c>
      <c r="B48" s="63">
        <f>IF(Battles!$B10=CODE!B$2,Battles!$D10,IF(Battles!$C10=CODE!B$2,Battles!$E10,0))</f>
        <v>0</v>
      </c>
      <c r="C48" s="63">
        <f>IF(Battles!$B10=CODE!C$2,Battles!$D10,IF(Battles!$C10=CODE!C$2,Battles!$E10,0))</f>
        <v>0</v>
      </c>
      <c r="D48" s="63">
        <f>IF(Battles!$B10=CODE!D$2,Battles!$D10,IF(Battles!$C10=CODE!D$2,Battles!$E10,0))</f>
        <v>0</v>
      </c>
      <c r="E48" s="63">
        <f>IF(Battles!$B10=CODE!E$2,Battles!$D10,IF(Battles!$C10=CODE!E$2,Battles!$E10,0))</f>
        <v>0</v>
      </c>
      <c r="F48" s="63">
        <f>IF(Battles!$B10=CODE!F$2,Battles!$D10,IF(Battles!$C10=CODE!F$2,Battles!$E10,0))</f>
        <v>0</v>
      </c>
      <c r="G48" s="63">
        <f>IF(Battles!$B10=CODE!G$2,Battles!$D10,IF(Battles!$C10=CODE!G$2,Battles!$E10,0))</f>
        <v>0</v>
      </c>
      <c r="H48" s="63">
        <f>IF(Battles!$B10=CODE!H$2,Battles!$D10,IF(Battles!$C10=CODE!H$2,Battles!$E10,0))</f>
        <v>0</v>
      </c>
      <c r="I48" s="63">
        <f>IF(Battles!$B10=CODE!I$2,Battles!$D10,IF(Battles!$C10=CODE!I$2,Battles!$E10,0))</f>
        <v>0</v>
      </c>
      <c r="J48" s="63">
        <f>IF(Battles!$B10=CODE!J$2,Battles!$D10,IF(Battles!$C10=CODE!J$2,Battles!$E10,0))</f>
        <v>0</v>
      </c>
    </row>
    <row r="49" spans="1:10" x14ac:dyDescent="0.25">
      <c r="A49" s="63">
        <f>IF(Battles!$B11=CODE!$A$2,Battles!$D11,IF(Battles!$C11=CODE!$A$2,Battles!$E11,0))</f>
        <v>0</v>
      </c>
      <c r="B49" s="63">
        <f>IF(Battles!$B11=CODE!B$2,Battles!$D11,IF(Battles!$C11=CODE!B$2,Battles!$E11,0))</f>
        <v>0</v>
      </c>
      <c r="C49" s="63">
        <f>IF(Battles!$B11=CODE!C$2,Battles!$D11,IF(Battles!$C11=CODE!C$2,Battles!$E11,0))</f>
        <v>0</v>
      </c>
      <c r="D49" s="63">
        <f>IF(Battles!$B11=CODE!D$2,Battles!$D11,IF(Battles!$C11=CODE!D$2,Battles!$E11,0))</f>
        <v>0</v>
      </c>
      <c r="E49" s="63">
        <f>IF(Battles!$B11=CODE!E$2,Battles!$D11,IF(Battles!$C11=CODE!E$2,Battles!$E11,0))</f>
        <v>0</v>
      </c>
      <c r="F49" s="63">
        <f>IF(Battles!$B11=CODE!F$2,Battles!$D11,IF(Battles!$C11=CODE!F$2,Battles!$E11,0))</f>
        <v>0</v>
      </c>
      <c r="G49" s="63">
        <f>IF(Battles!$B11=CODE!G$2,Battles!$D11,IF(Battles!$C11=CODE!G$2,Battles!$E11,0))</f>
        <v>0</v>
      </c>
      <c r="H49" s="63">
        <f>IF(Battles!$B11=CODE!H$2,Battles!$D11,IF(Battles!$C11=CODE!H$2,Battles!$E11,0))</f>
        <v>0</v>
      </c>
      <c r="I49" s="63">
        <f>IF(Battles!$B11=CODE!I$2,Battles!$D11,IF(Battles!$C11=CODE!I$2,Battles!$E11,0))</f>
        <v>0</v>
      </c>
      <c r="J49" s="63">
        <f>IF(Battles!$B11=CODE!J$2,Battles!$D11,IF(Battles!$C11=CODE!J$2,Battles!$E11,0))</f>
        <v>0</v>
      </c>
    </row>
    <row r="50" spans="1:10" x14ac:dyDescent="0.25">
      <c r="A50" s="63">
        <f>IF(Battles!$B12=CODE!$A$2,Battles!$D12,IF(Battles!$C12=CODE!$A$2,Battles!$E12,0))</f>
        <v>0</v>
      </c>
      <c r="B50" s="63">
        <f>IF(Battles!$B12=CODE!B$2,Battles!$D12,IF(Battles!$C12=CODE!B$2,Battles!$E12,0))</f>
        <v>0</v>
      </c>
      <c r="C50" s="63">
        <f>IF(Battles!$B12=CODE!C$2,Battles!$D12,IF(Battles!$C12=CODE!C$2,Battles!$E12,0))</f>
        <v>0</v>
      </c>
      <c r="D50" s="63">
        <f>IF(Battles!$B12=CODE!D$2,Battles!$D12,IF(Battles!$C12=CODE!D$2,Battles!$E12,0))</f>
        <v>0</v>
      </c>
      <c r="E50" s="63">
        <f>IF(Battles!$B12=CODE!E$2,Battles!$D12,IF(Battles!$C12=CODE!E$2,Battles!$E12,0))</f>
        <v>0</v>
      </c>
      <c r="F50" s="63">
        <f>IF(Battles!$B12=CODE!F$2,Battles!$D12,IF(Battles!$C12=CODE!F$2,Battles!$E12,0))</f>
        <v>0</v>
      </c>
      <c r="G50" s="63">
        <f>IF(Battles!$B12=CODE!G$2,Battles!$D12,IF(Battles!$C12=CODE!G$2,Battles!$E12,0))</f>
        <v>0</v>
      </c>
      <c r="H50" s="63">
        <f>IF(Battles!$B12=CODE!H$2,Battles!$D12,IF(Battles!$C12=CODE!H$2,Battles!$E12,0))</f>
        <v>0</v>
      </c>
      <c r="I50" s="63">
        <f>IF(Battles!$B12=CODE!I$2,Battles!$D12,IF(Battles!$C12=CODE!I$2,Battles!$E12,0))</f>
        <v>0</v>
      </c>
      <c r="J50" s="63">
        <f>IF(Battles!$B12=CODE!J$2,Battles!$D12,IF(Battles!$C12=CODE!J$2,Battles!$E12,0))</f>
        <v>0</v>
      </c>
    </row>
    <row r="51" spans="1:10" x14ac:dyDescent="0.25">
      <c r="A51" s="63">
        <f>IF(Battles!$B13=CODE!$A$2,Battles!$D13,IF(Battles!$C13=CODE!$A$2,Battles!$E13,0))</f>
        <v>0</v>
      </c>
      <c r="B51" s="63">
        <f>IF(Battles!$B13=CODE!B$2,Battles!$D13,IF(Battles!$C13=CODE!B$2,Battles!$E13,0))</f>
        <v>0</v>
      </c>
      <c r="C51" s="63">
        <f>IF(Battles!$B13=CODE!C$2,Battles!$D13,IF(Battles!$C13=CODE!C$2,Battles!$E13,0))</f>
        <v>0</v>
      </c>
      <c r="D51" s="63">
        <f>IF(Battles!$B13=CODE!D$2,Battles!$D13,IF(Battles!$C13=CODE!D$2,Battles!$E13,0))</f>
        <v>0</v>
      </c>
      <c r="E51" s="63">
        <f>IF(Battles!$B13=CODE!E$2,Battles!$D13,IF(Battles!$C13=CODE!E$2,Battles!$E13,0))</f>
        <v>0</v>
      </c>
      <c r="F51" s="63">
        <f>IF(Battles!$B13=CODE!F$2,Battles!$D13,IF(Battles!$C13=CODE!F$2,Battles!$E13,0))</f>
        <v>0</v>
      </c>
      <c r="G51" s="63">
        <f>IF(Battles!$B13=CODE!G$2,Battles!$D13,IF(Battles!$C13=CODE!G$2,Battles!$E13,0))</f>
        <v>0</v>
      </c>
      <c r="H51" s="63">
        <f>IF(Battles!$B13=CODE!H$2,Battles!$D13,IF(Battles!$C13=CODE!H$2,Battles!$E13,0))</f>
        <v>0</v>
      </c>
      <c r="I51" s="63">
        <f>IF(Battles!$B13=CODE!I$2,Battles!$D13,IF(Battles!$C13=CODE!I$2,Battles!$E13,0))</f>
        <v>0</v>
      </c>
      <c r="J51" s="63">
        <f>IF(Battles!$B13=CODE!J$2,Battles!$D13,IF(Battles!$C13=CODE!J$2,Battles!$E13,0))</f>
        <v>0</v>
      </c>
    </row>
    <row r="52" spans="1:10" x14ac:dyDescent="0.25">
      <c r="A52" s="63">
        <f>IF(Battles!$B14=CODE!$A$2,Battles!$D14,IF(Battles!$C14=CODE!$A$2,Battles!$E14,0))</f>
        <v>0</v>
      </c>
      <c r="B52" s="63">
        <f>IF(Battles!$B14=CODE!B$2,Battles!$D14,IF(Battles!$C14=CODE!B$2,Battles!$E14,0))</f>
        <v>0</v>
      </c>
      <c r="C52" s="63">
        <f>IF(Battles!$B14=CODE!C$2,Battles!$D14,IF(Battles!$C14=CODE!C$2,Battles!$E14,0))</f>
        <v>0</v>
      </c>
      <c r="D52" s="63">
        <f>IF(Battles!$B14=CODE!D$2,Battles!$D14,IF(Battles!$C14=CODE!D$2,Battles!$E14,0))</f>
        <v>0</v>
      </c>
      <c r="E52" s="63">
        <f>IF(Battles!$B14=CODE!E$2,Battles!$D14,IF(Battles!$C14=CODE!E$2,Battles!$E14,0))</f>
        <v>0</v>
      </c>
      <c r="F52" s="63">
        <f>IF(Battles!$B14=CODE!F$2,Battles!$D14,IF(Battles!$C14=CODE!F$2,Battles!$E14,0))</f>
        <v>0</v>
      </c>
      <c r="G52" s="63">
        <f>IF(Battles!$B14=CODE!G$2,Battles!$D14,IF(Battles!$C14=CODE!G$2,Battles!$E14,0))</f>
        <v>0</v>
      </c>
      <c r="H52" s="63">
        <f>IF(Battles!$B14=CODE!H$2,Battles!$D14,IF(Battles!$C14=CODE!H$2,Battles!$E14,0))</f>
        <v>0</v>
      </c>
      <c r="I52" s="63">
        <f>IF(Battles!$B14=CODE!I$2,Battles!$D14,IF(Battles!$C14=CODE!I$2,Battles!$E14,0))</f>
        <v>0</v>
      </c>
      <c r="J52" s="63">
        <f>IF(Battles!$B14=CODE!J$2,Battles!$D14,IF(Battles!$C14=CODE!J$2,Battles!$E14,0))</f>
        <v>0</v>
      </c>
    </row>
    <row r="53" spans="1:10" x14ac:dyDescent="0.25">
      <c r="A53" s="63">
        <f>IF(Battles!$B15=CODE!$A$2,Battles!$D15,IF(Battles!$C15=CODE!$A$2,Battles!$E15,0))</f>
        <v>0</v>
      </c>
      <c r="B53" s="63">
        <f>IF(Battles!$B15=CODE!B$2,Battles!$D15,IF(Battles!$C15=CODE!B$2,Battles!$E15,0))</f>
        <v>0</v>
      </c>
      <c r="C53" s="63">
        <f>IF(Battles!$B15=CODE!C$2,Battles!$D15,IF(Battles!$C15=CODE!C$2,Battles!$E15,0))</f>
        <v>0</v>
      </c>
      <c r="D53" s="63">
        <f>IF(Battles!$B15=CODE!D$2,Battles!$D15,IF(Battles!$C15=CODE!D$2,Battles!$E15,0))</f>
        <v>0</v>
      </c>
      <c r="E53" s="63">
        <f>IF(Battles!$B15=CODE!E$2,Battles!$D15,IF(Battles!$C15=CODE!E$2,Battles!$E15,0))</f>
        <v>0</v>
      </c>
      <c r="F53" s="63">
        <f>IF(Battles!$B15=CODE!F$2,Battles!$D15,IF(Battles!$C15=CODE!F$2,Battles!$E15,0))</f>
        <v>0</v>
      </c>
      <c r="G53" s="63">
        <f>IF(Battles!$B15=CODE!G$2,Battles!$D15,IF(Battles!$C15=CODE!G$2,Battles!$E15,0))</f>
        <v>0</v>
      </c>
      <c r="H53" s="63">
        <f>IF(Battles!$B15=CODE!H$2,Battles!$D15,IF(Battles!$C15=CODE!H$2,Battles!$E15,0))</f>
        <v>0</v>
      </c>
      <c r="I53" s="63">
        <f>IF(Battles!$B15=CODE!I$2,Battles!$D15,IF(Battles!$C15=CODE!I$2,Battles!$E15,0))</f>
        <v>0</v>
      </c>
      <c r="J53" s="63">
        <f>IF(Battles!$B15=CODE!J$2,Battles!$D15,IF(Battles!$C15=CODE!J$2,Battles!$E15,0))</f>
        <v>0</v>
      </c>
    </row>
    <row r="54" spans="1:10" x14ac:dyDescent="0.25">
      <c r="A54" s="63">
        <f>IF(Battles!$B16=CODE!$A$2,Battles!$D16,IF(Battles!$C16=CODE!$A$2,Battles!$E16,0))</f>
        <v>0</v>
      </c>
      <c r="B54" s="63">
        <f>IF(Battles!$B16=CODE!B$2,Battles!$D16,IF(Battles!$C16=CODE!B$2,Battles!$E16,0))</f>
        <v>0</v>
      </c>
      <c r="C54" s="63">
        <f>IF(Battles!$B16=CODE!C$2,Battles!$D16,IF(Battles!$C16=CODE!C$2,Battles!$E16,0))</f>
        <v>0</v>
      </c>
      <c r="D54" s="63">
        <f>IF(Battles!$B16=CODE!D$2,Battles!$D16,IF(Battles!$C16=CODE!D$2,Battles!$E16,0))</f>
        <v>0</v>
      </c>
      <c r="E54" s="63">
        <f>IF(Battles!$B16=CODE!E$2,Battles!$D16,IF(Battles!$C16=CODE!E$2,Battles!$E16,0))</f>
        <v>0</v>
      </c>
      <c r="F54" s="63">
        <f>IF(Battles!$B16=CODE!F$2,Battles!$D16,IF(Battles!$C16=CODE!F$2,Battles!$E16,0))</f>
        <v>0</v>
      </c>
      <c r="G54" s="63">
        <f>IF(Battles!$B16=CODE!G$2,Battles!$D16,IF(Battles!$C16=CODE!G$2,Battles!$E16,0))</f>
        <v>0</v>
      </c>
      <c r="H54" s="63">
        <f>IF(Battles!$B16=CODE!H$2,Battles!$D16,IF(Battles!$C16=CODE!H$2,Battles!$E16,0))</f>
        <v>0</v>
      </c>
      <c r="I54" s="63">
        <f>IF(Battles!$B16=CODE!I$2,Battles!$D16,IF(Battles!$C16=CODE!I$2,Battles!$E16,0))</f>
        <v>0</v>
      </c>
      <c r="J54" s="63">
        <f>IF(Battles!$B16=CODE!J$2,Battles!$D16,IF(Battles!$C16=CODE!J$2,Battles!$E16,0))</f>
        <v>0</v>
      </c>
    </row>
    <row r="55" spans="1:10" x14ac:dyDescent="0.25">
      <c r="A55" s="63">
        <f>IF(Battles!$B17=CODE!$A$2,Battles!$D17,IF(Battles!$C17=CODE!$A$2,Battles!$E17,0))</f>
        <v>0</v>
      </c>
      <c r="B55" s="63">
        <f>IF(Battles!$B17=CODE!B$2,Battles!$D17,IF(Battles!$C17=CODE!B$2,Battles!$E17,0))</f>
        <v>0</v>
      </c>
      <c r="C55" s="63">
        <f>IF(Battles!$B17=CODE!C$2,Battles!$D17,IF(Battles!$C17=CODE!C$2,Battles!$E17,0))</f>
        <v>0</v>
      </c>
      <c r="D55" s="63">
        <f>IF(Battles!$B17=CODE!D$2,Battles!$D17,IF(Battles!$C17=CODE!D$2,Battles!$E17,0))</f>
        <v>0</v>
      </c>
      <c r="E55" s="63">
        <f>IF(Battles!$B17=CODE!E$2,Battles!$D17,IF(Battles!$C17=CODE!E$2,Battles!$E17,0))</f>
        <v>0</v>
      </c>
      <c r="F55" s="63">
        <f>IF(Battles!$B17=CODE!F$2,Battles!$D17,IF(Battles!$C17=CODE!F$2,Battles!$E17,0))</f>
        <v>0</v>
      </c>
      <c r="G55" s="63">
        <f>IF(Battles!$B17=CODE!G$2,Battles!$D17,IF(Battles!$C17=CODE!G$2,Battles!$E17,0))</f>
        <v>0</v>
      </c>
      <c r="H55" s="63">
        <f>IF(Battles!$B17=CODE!H$2,Battles!$D17,IF(Battles!$C17=CODE!H$2,Battles!$E17,0))</f>
        <v>0</v>
      </c>
      <c r="I55" s="63">
        <f>IF(Battles!$B17=CODE!I$2,Battles!$D17,IF(Battles!$C17=CODE!I$2,Battles!$E17,0))</f>
        <v>0</v>
      </c>
      <c r="J55" s="63">
        <f>IF(Battles!$B17=CODE!J$2,Battles!$D17,IF(Battles!$C17=CODE!J$2,Battles!$E17,0))</f>
        <v>0</v>
      </c>
    </row>
    <row r="56" spans="1:10" x14ac:dyDescent="0.25">
      <c r="A56" s="63">
        <f>IF(Battles!$B18=CODE!$A$2,Battles!$D18,IF(Battles!$C18=CODE!$A$2,Battles!$E18,0))</f>
        <v>0</v>
      </c>
      <c r="B56" s="63">
        <f>IF(Battles!$B18=CODE!B$2,Battles!$D18,IF(Battles!$C18=CODE!B$2,Battles!$E18,0))</f>
        <v>0</v>
      </c>
      <c r="C56" s="63">
        <f>IF(Battles!$B18=CODE!C$2,Battles!$D18,IF(Battles!$C18=CODE!C$2,Battles!$E18,0))</f>
        <v>0</v>
      </c>
      <c r="D56" s="63">
        <f>IF(Battles!$B18=CODE!D$2,Battles!$D18,IF(Battles!$C18=CODE!D$2,Battles!$E18,0))</f>
        <v>0</v>
      </c>
      <c r="E56" s="63">
        <f>IF(Battles!$B18=CODE!E$2,Battles!$D18,IF(Battles!$C18=CODE!E$2,Battles!$E18,0))</f>
        <v>0</v>
      </c>
      <c r="F56" s="63">
        <f>IF(Battles!$B18=CODE!F$2,Battles!$D18,IF(Battles!$C18=CODE!F$2,Battles!$E18,0))</f>
        <v>0</v>
      </c>
      <c r="G56" s="63">
        <f>IF(Battles!$B18=CODE!G$2,Battles!$D18,IF(Battles!$C18=CODE!G$2,Battles!$E18,0))</f>
        <v>0</v>
      </c>
      <c r="H56" s="63">
        <f>IF(Battles!$B18=CODE!H$2,Battles!$D18,IF(Battles!$C18=CODE!H$2,Battles!$E18,0))</f>
        <v>0</v>
      </c>
      <c r="I56" s="63">
        <f>IF(Battles!$B18=CODE!I$2,Battles!$D18,IF(Battles!$C18=CODE!I$2,Battles!$E18,0))</f>
        <v>0</v>
      </c>
      <c r="J56" s="63">
        <f>IF(Battles!$B18=CODE!J$2,Battles!$D18,IF(Battles!$C18=CODE!J$2,Battles!$E18,0))</f>
        <v>0</v>
      </c>
    </row>
    <row r="57" spans="1:10" x14ac:dyDescent="0.25">
      <c r="A57" s="63">
        <f>IF(Battles!$B19=CODE!$A$2,Battles!$D19,IF(Battles!$C19=CODE!$A$2,Battles!$E19,0))</f>
        <v>0</v>
      </c>
      <c r="B57" s="63">
        <f>IF(Battles!$B19=CODE!B$2,Battles!$D19,IF(Battles!$C19=CODE!B$2,Battles!$E19,0))</f>
        <v>0</v>
      </c>
      <c r="C57" s="63">
        <f>IF(Battles!$B19=CODE!C$2,Battles!$D19,IF(Battles!$C19=CODE!C$2,Battles!$E19,0))</f>
        <v>0</v>
      </c>
      <c r="D57" s="63">
        <f>IF(Battles!$B19=CODE!D$2,Battles!$D19,IF(Battles!$C19=CODE!D$2,Battles!$E19,0))</f>
        <v>0</v>
      </c>
      <c r="E57" s="63">
        <f>IF(Battles!$B19=CODE!E$2,Battles!$D19,IF(Battles!$C19=CODE!E$2,Battles!$E19,0))</f>
        <v>0</v>
      </c>
      <c r="F57" s="63">
        <f>IF(Battles!$B19=CODE!F$2,Battles!$D19,IF(Battles!$C19=CODE!F$2,Battles!$E19,0))</f>
        <v>0</v>
      </c>
      <c r="G57" s="63">
        <f>IF(Battles!$B19=CODE!G$2,Battles!$D19,IF(Battles!$C19=CODE!G$2,Battles!$E19,0))</f>
        <v>0</v>
      </c>
      <c r="H57" s="63">
        <f>IF(Battles!$B19=CODE!H$2,Battles!$D19,IF(Battles!$C19=CODE!H$2,Battles!$E19,0))</f>
        <v>0</v>
      </c>
      <c r="I57" s="63">
        <f>IF(Battles!$B19=CODE!I$2,Battles!$D19,IF(Battles!$C19=CODE!I$2,Battles!$E19,0))</f>
        <v>0</v>
      </c>
      <c r="J57" s="63">
        <f>IF(Battles!$B19=CODE!J$2,Battles!$D19,IF(Battles!$C19=CODE!J$2,Battles!$E19,0))</f>
        <v>0</v>
      </c>
    </row>
    <row r="58" spans="1:10" x14ac:dyDescent="0.25">
      <c r="A58" s="63">
        <f>IF(Battles!$B20=CODE!$A$2,Battles!$D20,IF(Battles!$C20=CODE!$A$2,Battles!$E20,0))</f>
        <v>0</v>
      </c>
      <c r="B58" s="63">
        <f>IF(Battles!$B20=CODE!B$2,Battles!$D20,IF(Battles!$C20=CODE!B$2,Battles!$E20,0))</f>
        <v>0</v>
      </c>
      <c r="C58" s="63">
        <f>IF(Battles!$B20=CODE!C$2,Battles!$D20,IF(Battles!$C20=CODE!C$2,Battles!$E20,0))</f>
        <v>0</v>
      </c>
      <c r="D58" s="63">
        <f>IF(Battles!$B20=CODE!D$2,Battles!$D20,IF(Battles!$C20=CODE!D$2,Battles!$E20,0))</f>
        <v>0</v>
      </c>
      <c r="E58" s="63">
        <f>IF(Battles!$B20=CODE!E$2,Battles!$D20,IF(Battles!$C20=CODE!E$2,Battles!$E20,0))</f>
        <v>0</v>
      </c>
      <c r="F58" s="63">
        <f>IF(Battles!$B20=CODE!F$2,Battles!$D20,IF(Battles!$C20=CODE!F$2,Battles!$E20,0))</f>
        <v>0</v>
      </c>
      <c r="G58" s="63">
        <f>IF(Battles!$B20=CODE!G$2,Battles!$D20,IF(Battles!$C20=CODE!G$2,Battles!$E20,0))</f>
        <v>0</v>
      </c>
      <c r="H58" s="63">
        <f>IF(Battles!$B20=CODE!H$2,Battles!$D20,IF(Battles!$C20=CODE!H$2,Battles!$E20,0))</f>
        <v>0</v>
      </c>
      <c r="I58" s="63">
        <f>IF(Battles!$B20=CODE!I$2,Battles!$D20,IF(Battles!$C20=CODE!I$2,Battles!$E20,0))</f>
        <v>0</v>
      </c>
      <c r="J58" s="63">
        <f>IF(Battles!$B20=CODE!J$2,Battles!$D20,IF(Battles!$C20=CODE!J$2,Battles!$E20,0))</f>
        <v>0</v>
      </c>
    </row>
    <row r="59" spans="1:10" x14ac:dyDescent="0.25">
      <c r="A59" s="63">
        <f>IF(Battles!$B21=CODE!$A$2,Battles!$D21,IF(Battles!$C21=CODE!$A$2,Battles!$E21,0))</f>
        <v>0</v>
      </c>
      <c r="B59" s="63">
        <f>IF(Battles!$B21=CODE!B$2,Battles!$D21,IF(Battles!$C21=CODE!B$2,Battles!$E21,0))</f>
        <v>0</v>
      </c>
      <c r="C59" s="63">
        <f>IF(Battles!$B21=CODE!C$2,Battles!$D21,IF(Battles!$C21=CODE!C$2,Battles!$E21,0))</f>
        <v>0</v>
      </c>
      <c r="D59" s="63">
        <f>IF(Battles!$B21=CODE!D$2,Battles!$D21,IF(Battles!$C21=CODE!D$2,Battles!$E21,0))</f>
        <v>0</v>
      </c>
      <c r="E59" s="63">
        <f>IF(Battles!$B21=CODE!E$2,Battles!$D21,IF(Battles!$C21=CODE!E$2,Battles!$E21,0))</f>
        <v>0</v>
      </c>
      <c r="F59" s="63">
        <f>IF(Battles!$B21=CODE!F$2,Battles!$D21,IF(Battles!$C21=CODE!F$2,Battles!$E21,0))</f>
        <v>0</v>
      </c>
      <c r="G59" s="63">
        <f>IF(Battles!$B21=CODE!G$2,Battles!$D21,IF(Battles!$C21=CODE!G$2,Battles!$E21,0))</f>
        <v>0</v>
      </c>
      <c r="H59" s="63">
        <f>IF(Battles!$B21=CODE!H$2,Battles!$D21,IF(Battles!$C21=CODE!H$2,Battles!$E21,0))</f>
        <v>0</v>
      </c>
      <c r="I59" s="63">
        <f>IF(Battles!$B21=CODE!I$2,Battles!$D21,IF(Battles!$C21=CODE!I$2,Battles!$E21,0))</f>
        <v>0</v>
      </c>
      <c r="J59" s="63">
        <f>IF(Battles!$B21=CODE!J$2,Battles!$D21,IF(Battles!$C21=CODE!J$2,Battles!$E21,0))</f>
        <v>0</v>
      </c>
    </row>
    <row r="60" spans="1:10" x14ac:dyDescent="0.25">
      <c r="A60" s="63">
        <f>IF(Battles!$B22=CODE!$A$2,Battles!$D22,IF(Battles!$C22=CODE!$A$2,Battles!$E22,0))</f>
        <v>0</v>
      </c>
      <c r="B60" s="63">
        <f>IF(Battles!$B22=CODE!B$2,Battles!$D22,IF(Battles!$C22=CODE!B$2,Battles!$E22,0))</f>
        <v>0</v>
      </c>
      <c r="C60" s="63">
        <f>IF(Battles!$B22=CODE!C$2,Battles!$D22,IF(Battles!$C22=CODE!C$2,Battles!$E22,0))</f>
        <v>0</v>
      </c>
      <c r="D60" s="63">
        <f>IF(Battles!$B22=CODE!D$2,Battles!$D22,IF(Battles!$C22=CODE!D$2,Battles!$E22,0))</f>
        <v>0</v>
      </c>
      <c r="E60" s="63">
        <f>IF(Battles!$B22=CODE!E$2,Battles!$D22,IF(Battles!$C22=CODE!E$2,Battles!$E22,0))</f>
        <v>0</v>
      </c>
      <c r="F60" s="63">
        <f>IF(Battles!$B22=CODE!F$2,Battles!$D22,IF(Battles!$C22=CODE!F$2,Battles!$E22,0))</f>
        <v>0</v>
      </c>
      <c r="G60" s="63">
        <f>IF(Battles!$B22=CODE!G$2,Battles!$D22,IF(Battles!$C22=CODE!G$2,Battles!$E22,0))</f>
        <v>0</v>
      </c>
      <c r="H60" s="63">
        <f>IF(Battles!$B22=CODE!H$2,Battles!$D22,IF(Battles!$C22=CODE!H$2,Battles!$E22,0))</f>
        <v>0</v>
      </c>
      <c r="I60" s="63">
        <f>IF(Battles!$B22=CODE!I$2,Battles!$D22,IF(Battles!$C22=CODE!I$2,Battles!$E22,0))</f>
        <v>0</v>
      </c>
      <c r="J60" s="63">
        <f>IF(Battles!$B22=CODE!J$2,Battles!$D22,IF(Battles!$C22=CODE!J$2,Battles!$E22,0))</f>
        <v>0</v>
      </c>
    </row>
    <row r="61" spans="1:10" x14ac:dyDescent="0.25">
      <c r="A61" s="63">
        <f>IF(Battles!$B23=CODE!$A$2,Battles!$D23,IF(Battles!$C23=CODE!$A$2,Battles!$E23,0))</f>
        <v>0</v>
      </c>
      <c r="B61" s="63">
        <f>IF(Battles!$B23=CODE!B$2,Battles!$D23,IF(Battles!$C23=CODE!B$2,Battles!$E23,0))</f>
        <v>0</v>
      </c>
      <c r="C61" s="63">
        <f>IF(Battles!$B23=CODE!C$2,Battles!$D23,IF(Battles!$C23=CODE!C$2,Battles!$E23,0))</f>
        <v>0</v>
      </c>
      <c r="D61" s="63">
        <f>IF(Battles!$B23=CODE!D$2,Battles!$D23,IF(Battles!$C23=CODE!D$2,Battles!$E23,0))</f>
        <v>0</v>
      </c>
      <c r="E61" s="63">
        <f>IF(Battles!$B23=CODE!E$2,Battles!$D23,IF(Battles!$C23=CODE!E$2,Battles!$E23,0))</f>
        <v>0</v>
      </c>
      <c r="F61" s="63">
        <f>IF(Battles!$B23=CODE!F$2,Battles!$D23,IF(Battles!$C23=CODE!F$2,Battles!$E23,0))</f>
        <v>0</v>
      </c>
      <c r="G61" s="63">
        <f>IF(Battles!$B23=CODE!G$2,Battles!$D23,IF(Battles!$C23=CODE!G$2,Battles!$E23,0))</f>
        <v>0</v>
      </c>
      <c r="H61" s="63">
        <f>IF(Battles!$B23=CODE!H$2,Battles!$D23,IF(Battles!$C23=CODE!H$2,Battles!$E23,0))</f>
        <v>0</v>
      </c>
      <c r="I61" s="63">
        <f>IF(Battles!$B23=CODE!I$2,Battles!$D23,IF(Battles!$C23=CODE!I$2,Battles!$E23,0))</f>
        <v>0</v>
      </c>
      <c r="J61" s="63">
        <f>IF(Battles!$B23=CODE!J$2,Battles!$D23,IF(Battles!$C23=CODE!J$2,Battles!$E23,0))</f>
        <v>0</v>
      </c>
    </row>
    <row r="62" spans="1:10" x14ac:dyDescent="0.25">
      <c r="A62" s="63">
        <f>IF(Battles!$B24=CODE!$A$2,Battles!$D24,IF(Battles!$C24=CODE!$A$2,Battles!$E24,0))</f>
        <v>0</v>
      </c>
      <c r="B62" s="63">
        <f>IF(Battles!$B24=CODE!B$2,Battles!$D24,IF(Battles!$C24=CODE!B$2,Battles!$E24,0))</f>
        <v>0</v>
      </c>
      <c r="C62" s="63">
        <f>IF(Battles!$B24=CODE!C$2,Battles!$D24,IF(Battles!$C24=CODE!C$2,Battles!$E24,0))</f>
        <v>0</v>
      </c>
      <c r="D62" s="63">
        <f>IF(Battles!$B24=CODE!D$2,Battles!$D24,IF(Battles!$C24=CODE!D$2,Battles!$E24,0))</f>
        <v>0</v>
      </c>
      <c r="E62" s="63">
        <f>IF(Battles!$B24=CODE!E$2,Battles!$D24,IF(Battles!$C24=CODE!E$2,Battles!$E24,0))</f>
        <v>0</v>
      </c>
      <c r="F62" s="63">
        <f>IF(Battles!$B24=CODE!F$2,Battles!$D24,IF(Battles!$C24=CODE!F$2,Battles!$E24,0))</f>
        <v>0</v>
      </c>
      <c r="G62" s="63">
        <f>IF(Battles!$B24=CODE!G$2,Battles!$D24,IF(Battles!$C24=CODE!G$2,Battles!$E24,0))</f>
        <v>0</v>
      </c>
      <c r="H62" s="63">
        <f>IF(Battles!$B24=CODE!H$2,Battles!$D24,IF(Battles!$C24=CODE!H$2,Battles!$E24,0))</f>
        <v>0</v>
      </c>
      <c r="I62" s="63">
        <f>IF(Battles!$B24=CODE!I$2,Battles!$D24,IF(Battles!$C24=CODE!I$2,Battles!$E24,0))</f>
        <v>0</v>
      </c>
      <c r="J62" s="63">
        <f>IF(Battles!$B24=CODE!J$2,Battles!$D24,IF(Battles!$C24=CODE!J$2,Battles!$E24,0))</f>
        <v>0</v>
      </c>
    </row>
    <row r="63" spans="1:10" x14ac:dyDescent="0.25">
      <c r="A63" s="63">
        <f>IF(Battles!$B25=CODE!$A$2,Battles!$D25,IF(Battles!$C25=CODE!$A$2,Battles!$E25,0))</f>
        <v>0</v>
      </c>
      <c r="B63" s="63">
        <f>IF(Battles!$B25=CODE!B$2,Battles!$D25,IF(Battles!$C25=CODE!B$2,Battles!$E25,0))</f>
        <v>0</v>
      </c>
      <c r="C63" s="63">
        <f>IF(Battles!$B25=CODE!C$2,Battles!$D25,IF(Battles!$C25=CODE!C$2,Battles!$E25,0))</f>
        <v>0</v>
      </c>
      <c r="D63" s="63">
        <f>IF(Battles!$B25=CODE!D$2,Battles!$D25,IF(Battles!$C25=CODE!D$2,Battles!$E25,0))</f>
        <v>0</v>
      </c>
      <c r="E63" s="63">
        <f>IF(Battles!$B25=CODE!E$2,Battles!$D25,IF(Battles!$C25=CODE!E$2,Battles!$E25,0))</f>
        <v>0</v>
      </c>
      <c r="F63" s="63">
        <f>IF(Battles!$B25=CODE!F$2,Battles!$D25,IF(Battles!$C25=CODE!F$2,Battles!$E25,0))</f>
        <v>0</v>
      </c>
      <c r="G63" s="63">
        <f>IF(Battles!$B25=CODE!G$2,Battles!$D25,IF(Battles!$C25=CODE!G$2,Battles!$E25,0))</f>
        <v>0</v>
      </c>
      <c r="H63" s="63">
        <f>IF(Battles!$B25=CODE!H$2,Battles!$D25,IF(Battles!$C25=CODE!H$2,Battles!$E25,0))</f>
        <v>0</v>
      </c>
      <c r="I63" s="63">
        <f>IF(Battles!$B25=CODE!I$2,Battles!$D25,IF(Battles!$C25=CODE!I$2,Battles!$E25,0))</f>
        <v>0</v>
      </c>
      <c r="J63" s="63">
        <f>IF(Battles!$B25=CODE!J$2,Battles!$D25,IF(Battles!$C25=CODE!J$2,Battles!$E25,0))</f>
        <v>0</v>
      </c>
    </row>
    <row r="64" spans="1:10" x14ac:dyDescent="0.25">
      <c r="A64" s="63">
        <f>IF(Battles!$B26=CODE!$A$2,Battles!$D26,IF(Battles!$C26=CODE!$A$2,Battles!$E26,0))</f>
        <v>0</v>
      </c>
      <c r="B64" s="63">
        <f>IF(Battles!$B26=CODE!B$2,Battles!$D26,IF(Battles!$C26=CODE!B$2,Battles!$E26,0))</f>
        <v>0</v>
      </c>
      <c r="C64" s="63">
        <f>IF(Battles!$B26=CODE!C$2,Battles!$D26,IF(Battles!$C26=CODE!C$2,Battles!$E26,0))</f>
        <v>0</v>
      </c>
      <c r="D64" s="63">
        <f>IF(Battles!$B26=CODE!D$2,Battles!$D26,IF(Battles!$C26=CODE!D$2,Battles!$E26,0))</f>
        <v>0</v>
      </c>
      <c r="E64" s="63">
        <f>IF(Battles!$B26=CODE!E$2,Battles!$D26,IF(Battles!$C26=CODE!E$2,Battles!$E26,0))</f>
        <v>0</v>
      </c>
      <c r="F64" s="63">
        <f>IF(Battles!$B26=CODE!F$2,Battles!$D26,IF(Battles!$C26=CODE!F$2,Battles!$E26,0))</f>
        <v>0</v>
      </c>
      <c r="G64" s="63">
        <f>IF(Battles!$B26=CODE!G$2,Battles!$D26,IF(Battles!$C26=CODE!G$2,Battles!$E26,0))</f>
        <v>0</v>
      </c>
      <c r="H64" s="63">
        <f>IF(Battles!$B26=CODE!H$2,Battles!$D26,IF(Battles!$C26=CODE!H$2,Battles!$E26,0))</f>
        <v>0</v>
      </c>
      <c r="I64" s="63">
        <f>IF(Battles!$B26=CODE!I$2,Battles!$D26,IF(Battles!$C26=CODE!I$2,Battles!$E26,0))</f>
        <v>0</v>
      </c>
      <c r="J64" s="63">
        <f>IF(Battles!$B26=CODE!J$2,Battles!$D26,IF(Battles!$C26=CODE!J$2,Battles!$E26,0))</f>
        <v>0</v>
      </c>
    </row>
    <row r="65" spans="1:10" x14ac:dyDescent="0.25">
      <c r="A65" s="63">
        <f>IF(Battles!$B27=CODE!$A$2,Battles!$D27,IF(Battles!$C27=CODE!$A$2,Battles!$E27,0))</f>
        <v>0</v>
      </c>
      <c r="B65" s="63">
        <f>IF(Battles!$B27=CODE!B$2,Battles!$D27,IF(Battles!$C27=CODE!B$2,Battles!$E27,0))</f>
        <v>0</v>
      </c>
      <c r="C65" s="63">
        <f>IF(Battles!$B27=CODE!C$2,Battles!$D27,IF(Battles!$C27=CODE!C$2,Battles!$E27,0))</f>
        <v>0</v>
      </c>
      <c r="D65" s="63">
        <f>IF(Battles!$B27=CODE!D$2,Battles!$D27,IF(Battles!$C27=CODE!D$2,Battles!$E27,0))</f>
        <v>0</v>
      </c>
      <c r="E65" s="63">
        <f>IF(Battles!$B27=CODE!E$2,Battles!$D27,IF(Battles!$C27=CODE!E$2,Battles!$E27,0))</f>
        <v>0</v>
      </c>
      <c r="F65" s="63">
        <f>IF(Battles!$B27=CODE!F$2,Battles!$D27,IF(Battles!$C27=CODE!F$2,Battles!$E27,0))</f>
        <v>0</v>
      </c>
      <c r="G65" s="63">
        <f>IF(Battles!$B27=CODE!G$2,Battles!$D27,IF(Battles!$C27=CODE!G$2,Battles!$E27,0))</f>
        <v>0</v>
      </c>
      <c r="H65" s="63">
        <f>IF(Battles!$B27=CODE!H$2,Battles!$D27,IF(Battles!$C27=CODE!H$2,Battles!$E27,0))</f>
        <v>0</v>
      </c>
      <c r="I65" s="63">
        <f>IF(Battles!$B27=CODE!I$2,Battles!$D27,IF(Battles!$C27=CODE!I$2,Battles!$E27,0))</f>
        <v>0</v>
      </c>
      <c r="J65" s="63">
        <f>IF(Battles!$B27=CODE!J$2,Battles!$D27,IF(Battles!$C27=CODE!J$2,Battles!$E27,0))</f>
        <v>0</v>
      </c>
    </row>
    <row r="66" spans="1:10" x14ac:dyDescent="0.25">
      <c r="A66" s="63">
        <f>IF(Battles!$B28=CODE!$A$2,Battles!$D28,IF(Battles!$C28=CODE!$A$2,Battles!$E28,0))</f>
        <v>0</v>
      </c>
      <c r="B66" s="63">
        <f>IF(Battles!$B28=CODE!B$2,Battles!$D28,IF(Battles!$C28=CODE!B$2,Battles!$E28,0))</f>
        <v>0</v>
      </c>
      <c r="C66" s="63">
        <f>IF(Battles!$B28=CODE!C$2,Battles!$D28,IF(Battles!$C28=CODE!C$2,Battles!$E28,0))</f>
        <v>0</v>
      </c>
      <c r="D66" s="63">
        <f>IF(Battles!$B28=CODE!D$2,Battles!$D28,IF(Battles!$C28=CODE!D$2,Battles!$E28,0))</f>
        <v>0</v>
      </c>
      <c r="E66" s="63">
        <f>IF(Battles!$B28=CODE!E$2,Battles!$D28,IF(Battles!$C28=CODE!E$2,Battles!$E28,0))</f>
        <v>0</v>
      </c>
      <c r="F66" s="63">
        <f>IF(Battles!$B28=CODE!F$2,Battles!$D28,IF(Battles!$C28=CODE!F$2,Battles!$E28,0))</f>
        <v>0</v>
      </c>
      <c r="G66" s="63">
        <f>IF(Battles!$B28=CODE!G$2,Battles!$D28,IF(Battles!$C28=CODE!G$2,Battles!$E28,0))</f>
        <v>0</v>
      </c>
      <c r="H66" s="63">
        <f>IF(Battles!$B28=CODE!H$2,Battles!$D28,IF(Battles!$C28=CODE!H$2,Battles!$E28,0))</f>
        <v>0</v>
      </c>
      <c r="I66" s="63">
        <f>IF(Battles!$B28=CODE!I$2,Battles!$D28,IF(Battles!$C28=CODE!I$2,Battles!$E28,0))</f>
        <v>0</v>
      </c>
      <c r="J66" s="63">
        <f>IF(Battles!$B28=CODE!J$2,Battles!$D28,IF(Battles!$C28=CODE!J$2,Battles!$E28,0))</f>
        <v>0</v>
      </c>
    </row>
    <row r="67" spans="1:10" x14ac:dyDescent="0.25">
      <c r="A67" s="63">
        <f>IF(Battles!$B29=CODE!$A$2,Battles!$D29,IF(Battles!$C29=CODE!$A$2,Battles!$E29,0))</f>
        <v>0</v>
      </c>
      <c r="B67" s="63">
        <f>IF(Battles!$B29=CODE!B$2,Battles!$D29,IF(Battles!$C29=CODE!B$2,Battles!$E29,0))</f>
        <v>0</v>
      </c>
      <c r="C67" s="63">
        <f>IF(Battles!$B29=CODE!C$2,Battles!$D29,IF(Battles!$C29=CODE!C$2,Battles!$E29,0))</f>
        <v>0</v>
      </c>
      <c r="D67" s="63">
        <f>IF(Battles!$B29=CODE!D$2,Battles!$D29,IF(Battles!$C29=CODE!D$2,Battles!$E29,0))</f>
        <v>0</v>
      </c>
      <c r="E67" s="63">
        <f>IF(Battles!$B29=CODE!E$2,Battles!$D29,IF(Battles!$C29=CODE!E$2,Battles!$E29,0))</f>
        <v>0</v>
      </c>
      <c r="F67" s="63">
        <f>IF(Battles!$B29=CODE!F$2,Battles!$D29,IF(Battles!$C29=CODE!F$2,Battles!$E29,0))</f>
        <v>0</v>
      </c>
      <c r="G67" s="63">
        <f>IF(Battles!$B29=CODE!G$2,Battles!$D29,IF(Battles!$C29=CODE!G$2,Battles!$E29,0))</f>
        <v>0</v>
      </c>
      <c r="H67" s="63">
        <f>IF(Battles!$B29=CODE!H$2,Battles!$D29,IF(Battles!$C29=CODE!H$2,Battles!$E29,0))</f>
        <v>0</v>
      </c>
      <c r="I67" s="63">
        <f>IF(Battles!$B29=CODE!I$2,Battles!$D29,IF(Battles!$C29=CODE!I$2,Battles!$E29,0))</f>
        <v>0</v>
      </c>
      <c r="J67" s="63">
        <f>IF(Battles!$B29=CODE!J$2,Battles!$D29,IF(Battles!$C29=CODE!J$2,Battles!$E29,0))</f>
        <v>0</v>
      </c>
    </row>
    <row r="68" spans="1:10" x14ac:dyDescent="0.25">
      <c r="A68" s="63">
        <f>IF(Battles!$B30=CODE!$A$2,Battles!$D30,IF(Battles!$C30=CODE!$A$2,Battles!$E30,0))</f>
        <v>0</v>
      </c>
      <c r="B68" s="63">
        <f>IF(Battles!$B30=CODE!B$2,Battles!$D30,IF(Battles!$C30=CODE!B$2,Battles!$E30,0))</f>
        <v>0</v>
      </c>
      <c r="C68" s="63">
        <f>IF(Battles!$B30=CODE!C$2,Battles!$D30,IF(Battles!$C30=CODE!C$2,Battles!$E30,0))</f>
        <v>0</v>
      </c>
      <c r="D68" s="63">
        <f>IF(Battles!$B30=CODE!D$2,Battles!$D30,IF(Battles!$C30=CODE!D$2,Battles!$E30,0))</f>
        <v>0</v>
      </c>
      <c r="E68" s="63">
        <f>IF(Battles!$B30=CODE!E$2,Battles!$D30,IF(Battles!$C30=CODE!E$2,Battles!$E30,0))</f>
        <v>0</v>
      </c>
      <c r="F68" s="63">
        <f>IF(Battles!$B30=CODE!F$2,Battles!$D30,IF(Battles!$C30=CODE!F$2,Battles!$E30,0))</f>
        <v>0</v>
      </c>
      <c r="G68" s="63">
        <f>IF(Battles!$B30=CODE!G$2,Battles!$D30,IF(Battles!$C30=CODE!G$2,Battles!$E30,0))</f>
        <v>0</v>
      </c>
      <c r="H68" s="63">
        <f>IF(Battles!$B30=CODE!H$2,Battles!$D30,IF(Battles!$C30=CODE!H$2,Battles!$E30,0))</f>
        <v>0</v>
      </c>
      <c r="I68" s="63">
        <f>IF(Battles!$B30=CODE!I$2,Battles!$D30,IF(Battles!$C30=CODE!I$2,Battles!$E30,0))</f>
        <v>0</v>
      </c>
      <c r="J68" s="63">
        <f>IF(Battles!$B30=CODE!J$2,Battles!$D30,IF(Battles!$C30=CODE!J$2,Battles!$E30,0))</f>
        <v>0</v>
      </c>
    </row>
    <row r="69" spans="1:10" x14ac:dyDescent="0.25">
      <c r="A69" s="63">
        <f>IF(Battles!$B31=CODE!$A$2,Battles!$D31,IF(Battles!$C31=CODE!$A$2,Battles!$E31,0))</f>
        <v>0</v>
      </c>
      <c r="B69" s="63">
        <f>IF(Battles!$B31=CODE!B$2,Battles!$D31,IF(Battles!$C31=CODE!B$2,Battles!$E31,0))</f>
        <v>0</v>
      </c>
      <c r="C69" s="63">
        <f>IF(Battles!$B31=CODE!C$2,Battles!$D31,IF(Battles!$C31=CODE!C$2,Battles!$E31,0))</f>
        <v>0</v>
      </c>
      <c r="D69" s="63">
        <f>IF(Battles!$B31=CODE!D$2,Battles!$D31,IF(Battles!$C31=CODE!D$2,Battles!$E31,0))</f>
        <v>0</v>
      </c>
      <c r="E69" s="63">
        <f>IF(Battles!$B31=CODE!E$2,Battles!$D31,IF(Battles!$C31=CODE!E$2,Battles!$E31,0))</f>
        <v>0</v>
      </c>
      <c r="F69" s="63">
        <f>IF(Battles!$B31=CODE!F$2,Battles!$D31,IF(Battles!$C31=CODE!F$2,Battles!$E31,0))</f>
        <v>0</v>
      </c>
      <c r="G69" s="63">
        <f>IF(Battles!$B31=CODE!G$2,Battles!$D31,IF(Battles!$C31=CODE!G$2,Battles!$E31,0))</f>
        <v>0</v>
      </c>
      <c r="H69" s="63">
        <f>IF(Battles!$B31=CODE!H$2,Battles!$D31,IF(Battles!$C31=CODE!H$2,Battles!$E31,0))</f>
        <v>0</v>
      </c>
      <c r="I69" s="63">
        <f>IF(Battles!$B31=CODE!I$2,Battles!$D31,IF(Battles!$C31=CODE!I$2,Battles!$E31,0))</f>
        <v>0</v>
      </c>
      <c r="J69" s="63">
        <f>IF(Battles!$B31=CODE!J$2,Battles!$D31,IF(Battles!$C31=CODE!J$2,Battles!$E31,0))</f>
        <v>0</v>
      </c>
    </row>
    <row r="70" spans="1:10" x14ac:dyDescent="0.25">
      <c r="A70" s="63">
        <f>IF(Battles!$B32=CODE!$A$2,Battles!$D32,IF(Battles!$C32=CODE!$A$2,Battles!$E32,0))</f>
        <v>0</v>
      </c>
      <c r="B70" s="63">
        <f>IF(Battles!$B32=CODE!B$2,Battles!$D32,IF(Battles!$C32=CODE!B$2,Battles!$E32,0))</f>
        <v>0</v>
      </c>
      <c r="C70" s="63">
        <f>IF(Battles!$B32=CODE!C$2,Battles!$D32,IF(Battles!$C32=CODE!C$2,Battles!$E32,0))</f>
        <v>0</v>
      </c>
      <c r="D70" s="63">
        <f>IF(Battles!$B32=CODE!D$2,Battles!$D32,IF(Battles!$C32=CODE!D$2,Battles!$E32,0))</f>
        <v>0</v>
      </c>
      <c r="E70" s="63">
        <f>IF(Battles!$B32=CODE!E$2,Battles!$D32,IF(Battles!$C32=CODE!E$2,Battles!$E32,0))</f>
        <v>0</v>
      </c>
      <c r="F70" s="63">
        <f>IF(Battles!$B32=CODE!F$2,Battles!$D32,IF(Battles!$C32=CODE!F$2,Battles!$E32,0))</f>
        <v>0</v>
      </c>
      <c r="G70" s="63">
        <f>IF(Battles!$B32=CODE!G$2,Battles!$D32,IF(Battles!$C32=CODE!G$2,Battles!$E32,0))</f>
        <v>0</v>
      </c>
      <c r="H70" s="63">
        <f>IF(Battles!$B32=CODE!H$2,Battles!$D32,IF(Battles!$C32=CODE!H$2,Battles!$E32,0))</f>
        <v>0</v>
      </c>
      <c r="I70" s="63">
        <f>IF(Battles!$B32=CODE!I$2,Battles!$D32,IF(Battles!$C32=CODE!I$2,Battles!$E32,0))</f>
        <v>0</v>
      </c>
      <c r="J70" s="63">
        <f>IF(Battles!$B32=CODE!J$2,Battles!$D32,IF(Battles!$C32=CODE!J$2,Battles!$E32,0))</f>
        <v>0</v>
      </c>
    </row>
    <row r="71" spans="1:10" x14ac:dyDescent="0.25">
      <c r="A71" s="63">
        <f>IF(Battles!$B33=CODE!$A$2,Battles!$D33,IF(Battles!$C33=CODE!$A$2,Battles!$E33,0))</f>
        <v>0</v>
      </c>
      <c r="B71" s="63">
        <f>IF(Battles!$B33=CODE!B$2,Battles!$D33,IF(Battles!$C33=CODE!B$2,Battles!$E33,0))</f>
        <v>0</v>
      </c>
      <c r="C71" s="63">
        <f>IF(Battles!$B33=CODE!C$2,Battles!$D33,IF(Battles!$C33=CODE!C$2,Battles!$E33,0))</f>
        <v>0</v>
      </c>
      <c r="D71" s="63">
        <f>IF(Battles!$B33=CODE!D$2,Battles!$D33,IF(Battles!$C33=CODE!D$2,Battles!$E33,0))</f>
        <v>0</v>
      </c>
      <c r="E71" s="63">
        <f>IF(Battles!$B33=CODE!E$2,Battles!$D33,IF(Battles!$C33=CODE!E$2,Battles!$E33,0))</f>
        <v>0</v>
      </c>
      <c r="F71" s="63">
        <f>IF(Battles!$B33=CODE!F$2,Battles!$D33,IF(Battles!$C33=CODE!F$2,Battles!$E33,0))</f>
        <v>0</v>
      </c>
      <c r="G71" s="63">
        <f>IF(Battles!$B33=CODE!G$2,Battles!$D33,IF(Battles!$C33=CODE!G$2,Battles!$E33,0))</f>
        <v>0</v>
      </c>
      <c r="H71" s="63">
        <f>IF(Battles!$B33=CODE!H$2,Battles!$D33,IF(Battles!$C33=CODE!H$2,Battles!$E33,0))</f>
        <v>0</v>
      </c>
      <c r="I71" s="63">
        <f>IF(Battles!$B33=CODE!I$2,Battles!$D33,IF(Battles!$C33=CODE!I$2,Battles!$E33,0))</f>
        <v>0</v>
      </c>
      <c r="J71" s="63">
        <f>IF(Battles!$B33=CODE!J$2,Battles!$D33,IF(Battles!$C33=CODE!J$2,Battles!$E33,0))</f>
        <v>0</v>
      </c>
    </row>
    <row r="72" spans="1:10" x14ac:dyDescent="0.25">
      <c r="A72" s="63">
        <f>IF(Battles!$B34=CODE!$A$2,Battles!$D34,IF(Battles!$C34=CODE!$A$2,Battles!$E34,0))</f>
        <v>0</v>
      </c>
      <c r="B72" s="63">
        <f>IF(Battles!$B34=CODE!B$2,Battles!$D34,IF(Battles!$C34=CODE!B$2,Battles!$E34,0))</f>
        <v>0</v>
      </c>
      <c r="C72" s="63">
        <f>IF(Battles!$B34=CODE!C$2,Battles!$D34,IF(Battles!$C34=CODE!C$2,Battles!$E34,0))</f>
        <v>0</v>
      </c>
      <c r="D72" s="63">
        <f>IF(Battles!$B34=CODE!D$2,Battles!$D34,IF(Battles!$C34=CODE!D$2,Battles!$E34,0))</f>
        <v>0</v>
      </c>
      <c r="E72" s="63">
        <f>IF(Battles!$B34=CODE!E$2,Battles!$D34,IF(Battles!$C34=CODE!E$2,Battles!$E34,0))</f>
        <v>0</v>
      </c>
      <c r="F72" s="63">
        <f>IF(Battles!$B34=CODE!F$2,Battles!$D34,IF(Battles!$C34=CODE!F$2,Battles!$E34,0))</f>
        <v>0</v>
      </c>
      <c r="G72" s="63">
        <f>IF(Battles!$B34=CODE!G$2,Battles!$D34,IF(Battles!$C34=CODE!G$2,Battles!$E34,0))</f>
        <v>0</v>
      </c>
      <c r="H72" s="63">
        <f>IF(Battles!$B34=CODE!H$2,Battles!$D34,IF(Battles!$C34=CODE!H$2,Battles!$E34,0))</f>
        <v>0</v>
      </c>
      <c r="I72" s="63">
        <f>IF(Battles!$B34=CODE!I$2,Battles!$D34,IF(Battles!$C34=CODE!I$2,Battles!$E34,0))</f>
        <v>0</v>
      </c>
      <c r="J72" s="63">
        <f>IF(Battles!$B34=CODE!J$2,Battles!$D34,IF(Battles!$C34=CODE!J$2,Battles!$E34,0))</f>
        <v>0</v>
      </c>
    </row>
    <row r="73" spans="1:10" x14ac:dyDescent="0.25">
      <c r="A73" s="63">
        <f>IF(Battles!$B35=CODE!$A$2,Battles!$D35,IF(Battles!$C35=CODE!$A$2,Battles!$E35,0))</f>
        <v>0</v>
      </c>
      <c r="B73" s="63">
        <f>IF(Battles!$B35=CODE!B$2,Battles!$D35,IF(Battles!$C35=CODE!B$2,Battles!$E35,0))</f>
        <v>0</v>
      </c>
      <c r="C73" s="63">
        <f>IF(Battles!$B35=CODE!C$2,Battles!$D35,IF(Battles!$C35=CODE!C$2,Battles!$E35,0))</f>
        <v>0</v>
      </c>
      <c r="D73" s="63">
        <f>IF(Battles!$B35=CODE!D$2,Battles!$D35,IF(Battles!$C35=CODE!D$2,Battles!$E35,0))</f>
        <v>0</v>
      </c>
      <c r="E73" s="63">
        <f>IF(Battles!$B35=CODE!E$2,Battles!$D35,IF(Battles!$C35=CODE!E$2,Battles!$E35,0))</f>
        <v>0</v>
      </c>
      <c r="F73" s="63">
        <f>IF(Battles!$B35=CODE!F$2,Battles!$D35,IF(Battles!$C35=CODE!F$2,Battles!$E35,0))</f>
        <v>0</v>
      </c>
      <c r="G73" s="63">
        <f>IF(Battles!$B35=CODE!G$2,Battles!$D35,IF(Battles!$C35=CODE!G$2,Battles!$E35,0))</f>
        <v>0</v>
      </c>
      <c r="H73" s="63">
        <f>IF(Battles!$B35=CODE!H$2,Battles!$D35,IF(Battles!$C35=CODE!H$2,Battles!$E35,0))</f>
        <v>0</v>
      </c>
      <c r="I73" s="63">
        <f>IF(Battles!$B35=CODE!I$2,Battles!$D35,IF(Battles!$C35=CODE!I$2,Battles!$E35,0))</f>
        <v>0</v>
      </c>
      <c r="J73" s="63">
        <f>IF(Battles!$B35=CODE!J$2,Battles!$D35,IF(Battles!$C35=CODE!J$2,Battles!$E35,0))</f>
        <v>0</v>
      </c>
    </row>
    <row r="74" spans="1:10" x14ac:dyDescent="0.25">
      <c r="A74" s="63">
        <f>IF(Battles!$B36=CODE!$A$2,Battles!$D36,IF(Battles!$C36=CODE!$A$2,Battles!$E36,0))</f>
        <v>0</v>
      </c>
      <c r="B74" s="63">
        <f>IF(Battles!$B36=CODE!B$2,Battles!$D36,IF(Battles!$C36=CODE!B$2,Battles!$E36,0))</f>
        <v>0</v>
      </c>
      <c r="C74" s="63">
        <f>IF(Battles!$B36=CODE!C$2,Battles!$D36,IF(Battles!$C36=CODE!C$2,Battles!$E36,0))</f>
        <v>0</v>
      </c>
      <c r="D74" s="63">
        <f>IF(Battles!$B36=CODE!D$2,Battles!$D36,IF(Battles!$C36=CODE!D$2,Battles!$E36,0))</f>
        <v>0</v>
      </c>
      <c r="E74" s="63">
        <f>IF(Battles!$B36=CODE!E$2,Battles!$D36,IF(Battles!$C36=CODE!E$2,Battles!$E36,0))</f>
        <v>0</v>
      </c>
      <c r="F74" s="63">
        <f>IF(Battles!$B36=CODE!F$2,Battles!$D36,IF(Battles!$C36=CODE!F$2,Battles!$E36,0))</f>
        <v>0</v>
      </c>
      <c r="G74" s="63">
        <f>IF(Battles!$B36=CODE!G$2,Battles!$D36,IF(Battles!$C36=CODE!G$2,Battles!$E36,0))</f>
        <v>0</v>
      </c>
      <c r="H74" s="63">
        <f>IF(Battles!$B36=CODE!H$2,Battles!$D36,IF(Battles!$C36=CODE!H$2,Battles!$E36,0))</f>
        <v>0</v>
      </c>
      <c r="I74" s="63">
        <f>IF(Battles!$B36=CODE!I$2,Battles!$D36,IF(Battles!$C36=CODE!I$2,Battles!$E36,0))</f>
        <v>0</v>
      </c>
      <c r="J74" s="63">
        <f>IF(Battles!$B36=CODE!J$2,Battles!$D36,IF(Battles!$C36=CODE!J$2,Battles!$E36,0))</f>
        <v>0</v>
      </c>
    </row>
    <row r="75" spans="1:10" x14ac:dyDescent="0.25">
      <c r="A75" s="63">
        <f>IF(Battles!$B37=CODE!$A$2,Battles!$D37,IF(Battles!$C37=CODE!$A$2,Battles!$E37,0))</f>
        <v>0</v>
      </c>
      <c r="B75" s="63">
        <f>IF(Battles!$B37=CODE!B$2,Battles!$D37,IF(Battles!$C37=CODE!B$2,Battles!$E37,0))</f>
        <v>0</v>
      </c>
      <c r="C75" s="63">
        <f>IF(Battles!$B37=CODE!C$2,Battles!$D37,IF(Battles!$C37=CODE!C$2,Battles!$E37,0))</f>
        <v>0</v>
      </c>
      <c r="D75" s="63">
        <f>IF(Battles!$B37=CODE!D$2,Battles!$D37,IF(Battles!$C37=CODE!D$2,Battles!$E37,0))</f>
        <v>0</v>
      </c>
      <c r="E75" s="63">
        <f>IF(Battles!$B37=CODE!E$2,Battles!$D37,IF(Battles!$C37=CODE!E$2,Battles!$E37,0))</f>
        <v>0</v>
      </c>
      <c r="F75" s="63">
        <f>IF(Battles!$B37=CODE!F$2,Battles!$D37,IF(Battles!$C37=CODE!F$2,Battles!$E37,0))</f>
        <v>0</v>
      </c>
      <c r="G75" s="63">
        <f>IF(Battles!$B37=CODE!G$2,Battles!$D37,IF(Battles!$C37=CODE!G$2,Battles!$E37,0))</f>
        <v>0</v>
      </c>
      <c r="H75" s="63">
        <f>IF(Battles!$B37=CODE!H$2,Battles!$D37,IF(Battles!$C37=CODE!H$2,Battles!$E37,0))</f>
        <v>0</v>
      </c>
      <c r="I75" s="63">
        <f>IF(Battles!$B37=CODE!I$2,Battles!$D37,IF(Battles!$C37=CODE!I$2,Battles!$E37,0))</f>
        <v>0</v>
      </c>
      <c r="J75" s="63">
        <f>IF(Battles!$B37=CODE!J$2,Battles!$D37,IF(Battles!$C37=CODE!J$2,Battles!$E37,0))</f>
        <v>0</v>
      </c>
    </row>
    <row r="76" spans="1:10" x14ac:dyDescent="0.25">
      <c r="A76" s="63">
        <f>IF(Battles!$B38=CODE!$A$2,Battles!$D38,IF(Battles!$C38=CODE!$A$2,Battles!$E38,0))</f>
        <v>0</v>
      </c>
      <c r="B76" s="63">
        <f>IF(Battles!$B38=CODE!B$2,Battles!$D38,IF(Battles!$C38=CODE!B$2,Battles!$E38,0))</f>
        <v>0</v>
      </c>
      <c r="C76" s="63">
        <f>IF(Battles!$B38=CODE!C$2,Battles!$D38,IF(Battles!$C38=CODE!C$2,Battles!$E38,0))</f>
        <v>0</v>
      </c>
      <c r="D76" s="63">
        <f>IF(Battles!$B38=CODE!D$2,Battles!$D38,IF(Battles!$C38=CODE!D$2,Battles!$E38,0))</f>
        <v>0</v>
      </c>
      <c r="E76" s="63">
        <f>IF(Battles!$B38=CODE!E$2,Battles!$D38,IF(Battles!$C38=CODE!E$2,Battles!$E38,0))</f>
        <v>0</v>
      </c>
      <c r="F76" s="63">
        <f>IF(Battles!$B38=CODE!F$2,Battles!$D38,IF(Battles!$C38=CODE!F$2,Battles!$E38,0))</f>
        <v>0</v>
      </c>
      <c r="G76" s="63">
        <f>IF(Battles!$B38=CODE!G$2,Battles!$D38,IF(Battles!$C38=CODE!G$2,Battles!$E38,0))</f>
        <v>0</v>
      </c>
      <c r="H76" s="63">
        <f>IF(Battles!$B38=CODE!H$2,Battles!$D38,IF(Battles!$C38=CODE!H$2,Battles!$E38,0))</f>
        <v>0</v>
      </c>
      <c r="I76" s="63">
        <f>IF(Battles!$B38=CODE!I$2,Battles!$D38,IF(Battles!$C38=CODE!I$2,Battles!$E38,0))</f>
        <v>0</v>
      </c>
      <c r="J76" s="63">
        <f>IF(Battles!$B38=CODE!J$2,Battles!$D38,IF(Battles!$C38=CODE!J$2,Battles!$E38,0))</f>
        <v>0</v>
      </c>
    </row>
    <row r="77" spans="1:10" x14ac:dyDescent="0.25">
      <c r="A77" s="63">
        <f>IF(Battles!$B39=CODE!$A$2,Battles!$D39,IF(Battles!$C39=CODE!$A$2,Battles!$E39,0))</f>
        <v>0</v>
      </c>
      <c r="B77" s="63">
        <f>IF(Battles!$B39=CODE!B$2,Battles!$D39,IF(Battles!$C39=CODE!B$2,Battles!$E39,0))</f>
        <v>0</v>
      </c>
      <c r="C77" s="63">
        <f>IF(Battles!$B39=CODE!C$2,Battles!$D39,IF(Battles!$C39=CODE!C$2,Battles!$E39,0))</f>
        <v>0</v>
      </c>
      <c r="D77" s="63">
        <f>IF(Battles!$B39=CODE!D$2,Battles!$D39,IF(Battles!$C39=CODE!D$2,Battles!$E39,0))</f>
        <v>0</v>
      </c>
      <c r="E77" s="63">
        <f>IF(Battles!$B39=CODE!E$2,Battles!$D39,IF(Battles!$C39=CODE!E$2,Battles!$E39,0))</f>
        <v>0</v>
      </c>
      <c r="F77" s="63">
        <f>IF(Battles!$B39=CODE!F$2,Battles!$D39,IF(Battles!$C39=CODE!F$2,Battles!$E39,0))</f>
        <v>0</v>
      </c>
      <c r="G77" s="63">
        <f>IF(Battles!$B39=CODE!G$2,Battles!$D39,IF(Battles!$C39=CODE!G$2,Battles!$E39,0))</f>
        <v>0</v>
      </c>
      <c r="H77" s="63">
        <f>IF(Battles!$B39=CODE!H$2,Battles!$D39,IF(Battles!$C39=CODE!H$2,Battles!$E39,0))</f>
        <v>0</v>
      </c>
      <c r="I77" s="63">
        <f>IF(Battles!$B39=CODE!I$2,Battles!$D39,IF(Battles!$C39=CODE!I$2,Battles!$E39,0))</f>
        <v>0</v>
      </c>
      <c r="J77" s="63">
        <f>IF(Battles!$B39=CODE!J$2,Battles!$D39,IF(Battles!$C39=CODE!J$2,Battles!$E39,0))</f>
        <v>0</v>
      </c>
    </row>
    <row r="78" spans="1:10" x14ac:dyDescent="0.25">
      <c r="A78" s="63">
        <f>IF(Battles!$B40=CODE!$A$2,Battles!$D40,IF(Battles!$C40=CODE!$A$2,Battles!$E40,0))</f>
        <v>0</v>
      </c>
      <c r="B78" s="63">
        <f>IF(Battles!$B40=CODE!B$2,Battles!$D40,IF(Battles!$C40=CODE!B$2,Battles!$E40,0))</f>
        <v>0</v>
      </c>
      <c r="C78" s="63">
        <f>IF(Battles!$B40=CODE!C$2,Battles!$D40,IF(Battles!$C40=CODE!C$2,Battles!$E40,0))</f>
        <v>0</v>
      </c>
      <c r="D78" s="63">
        <f>IF(Battles!$B40=CODE!D$2,Battles!$D40,IF(Battles!$C40=CODE!D$2,Battles!$E40,0))</f>
        <v>0</v>
      </c>
      <c r="E78" s="63">
        <f>IF(Battles!$B40=CODE!E$2,Battles!$D40,IF(Battles!$C40=CODE!E$2,Battles!$E40,0))</f>
        <v>0</v>
      </c>
      <c r="F78" s="63">
        <f>IF(Battles!$B40=CODE!F$2,Battles!$D40,IF(Battles!$C40=CODE!F$2,Battles!$E40,0))</f>
        <v>0</v>
      </c>
      <c r="G78" s="63">
        <f>IF(Battles!$B40=CODE!G$2,Battles!$D40,IF(Battles!$C40=CODE!G$2,Battles!$E40,0))</f>
        <v>0</v>
      </c>
      <c r="H78" s="63">
        <f>IF(Battles!$B40=CODE!H$2,Battles!$D40,IF(Battles!$C40=CODE!H$2,Battles!$E40,0))</f>
        <v>0</v>
      </c>
      <c r="I78" s="63">
        <f>IF(Battles!$B40=CODE!I$2,Battles!$D40,IF(Battles!$C40=CODE!I$2,Battles!$E40,0))</f>
        <v>0</v>
      </c>
      <c r="J78" s="63">
        <f>IF(Battles!$B40=CODE!J$2,Battles!$D40,IF(Battles!$C40=CODE!J$2,Battles!$E40,0))</f>
        <v>0</v>
      </c>
    </row>
    <row r="79" spans="1:10" ht="22.5" customHeight="1" x14ac:dyDescent="0.25">
      <c r="A79" s="64">
        <f>SUM(A42:A78)</f>
        <v>8</v>
      </c>
      <c r="B79" s="64">
        <f t="shared" ref="B79:J79" si="1">SUM(B42:B78)</f>
        <v>18</v>
      </c>
      <c r="C79" s="64">
        <f t="shared" si="1"/>
        <v>2</v>
      </c>
      <c r="D79" s="64">
        <f t="shared" si="1"/>
        <v>3</v>
      </c>
      <c r="E79" s="64">
        <f t="shared" si="1"/>
        <v>0</v>
      </c>
      <c r="F79" s="64">
        <f t="shared" si="1"/>
        <v>0</v>
      </c>
      <c r="G79" s="64">
        <f t="shared" si="1"/>
        <v>0</v>
      </c>
      <c r="H79" s="64">
        <f t="shared" si="1"/>
        <v>0</v>
      </c>
      <c r="I79" s="64">
        <f t="shared" si="1"/>
        <v>0</v>
      </c>
      <c r="J79" s="64">
        <f t="shared" si="1"/>
        <v>0</v>
      </c>
    </row>
    <row r="80" spans="1:10" x14ac:dyDescent="0.25">
      <c r="A80" s="103" t="s">
        <v>43</v>
      </c>
      <c r="B80" s="103"/>
      <c r="C80" s="103"/>
      <c r="D80" s="103"/>
      <c r="E80" s="103"/>
      <c r="F80" s="103"/>
      <c r="G80" s="103"/>
      <c r="H80" s="103"/>
      <c r="I80" s="103"/>
      <c r="J80" s="103"/>
    </row>
    <row r="81" spans="1:10" x14ac:dyDescent="0.25">
      <c r="A81" s="63">
        <f>IF(Battles!$B4=CODE!$A$2,1,IF(Battles!$C4=CODE!$A$2,1,0))</f>
        <v>1</v>
      </c>
      <c r="B81" s="63">
        <f>IF(Battles!$B4=CODE!B$2,1,IF(Battles!$C4=CODE!B$2,1,0))</f>
        <v>0</v>
      </c>
      <c r="C81" s="63">
        <f>IF(Battles!$B4=CODE!C$2,1,IF(Battles!$C4=CODE!C$2,1,0))</f>
        <v>1</v>
      </c>
      <c r="D81" s="63">
        <f>IF(Battles!$B4=CODE!D$2,1,IF(Battles!$C4=CODE!D$2,1,0))</f>
        <v>0</v>
      </c>
      <c r="E81" s="63">
        <f>IF(Battles!$B4=CODE!E$2,1,IF(Battles!$C4=CODE!E$2,1,0))</f>
        <v>0</v>
      </c>
      <c r="F81" s="63">
        <f>IF(Battles!$B4=CODE!F$2,1,IF(Battles!$C4=CODE!F$2,1,0))</f>
        <v>0</v>
      </c>
      <c r="G81" s="63">
        <f>IF(Battles!$B4=CODE!G$2,1,IF(Battles!$C4=CODE!G$2,1,0))</f>
        <v>0</v>
      </c>
      <c r="H81" s="63">
        <f>IF(Battles!$B4=CODE!H$2,1,IF(Battles!$C4=CODE!H$2,1,0))</f>
        <v>0</v>
      </c>
      <c r="I81" s="63">
        <f>IF(Battles!$B4=CODE!I$2,1,IF(Battles!$C4=CODE!I$2,1,0))</f>
        <v>0</v>
      </c>
      <c r="J81" s="63">
        <f>IF(Battles!$B4=CODE!J$2,1,IF(Battles!$C4=CODE!J$2,1,0))</f>
        <v>0</v>
      </c>
    </row>
    <row r="82" spans="1:10" x14ac:dyDescent="0.25">
      <c r="A82" s="63">
        <f>IF(Battles!$B5=CODE!$A$2,1,IF(Battles!$C5=CODE!$A$2,1,0))</f>
        <v>0</v>
      </c>
      <c r="B82" s="63">
        <f>IF(Battles!$B5=CODE!B$2,1,IF(Battles!$C5=CODE!B$2,1,0))</f>
        <v>1</v>
      </c>
      <c r="C82" s="63">
        <f>IF(Battles!$B5=CODE!C$2,1,IF(Battles!$C5=CODE!C$2,1,0))</f>
        <v>0</v>
      </c>
      <c r="D82" s="63">
        <f>IF(Battles!$B5=CODE!D$2,1,IF(Battles!$C5=CODE!D$2,1,0))</f>
        <v>1</v>
      </c>
      <c r="E82" s="63">
        <f>IF(Battles!$B5=CODE!E$2,1,IF(Battles!$C5=CODE!E$2,1,0))</f>
        <v>0</v>
      </c>
      <c r="F82" s="63">
        <f>IF(Battles!$B5=CODE!F$2,1,IF(Battles!$C5=CODE!F$2,1,0))</f>
        <v>0</v>
      </c>
      <c r="G82" s="63">
        <f>IF(Battles!$B5=CODE!G$2,1,IF(Battles!$C5=CODE!G$2,1,0))</f>
        <v>0</v>
      </c>
      <c r="H82" s="63">
        <f>IF(Battles!$B5=CODE!H$2,1,IF(Battles!$C5=CODE!H$2,1,0))</f>
        <v>0</v>
      </c>
      <c r="I82" s="63">
        <f>IF(Battles!$B5=CODE!I$2,1,IF(Battles!$C5=CODE!I$2,1,0))</f>
        <v>0</v>
      </c>
      <c r="J82" s="63">
        <f>IF(Battles!$B5=CODE!J$2,1,IF(Battles!$C5=CODE!J$2,1,0))</f>
        <v>0</v>
      </c>
    </row>
    <row r="83" spans="1:10" x14ac:dyDescent="0.25">
      <c r="A83" s="63">
        <f>IF(Battles!$B6=CODE!$A$2,1,IF(Battles!$C6=CODE!$A$2,1,0))</f>
        <v>0</v>
      </c>
      <c r="B83" s="63">
        <f>IF(Battles!$B6=CODE!B$2,1,IF(Battles!$C6=CODE!B$2,1,0))</f>
        <v>1</v>
      </c>
      <c r="C83" s="63">
        <f>IF(Battles!$B6=CODE!C$2,1,IF(Battles!$C6=CODE!C$2,1,0))</f>
        <v>1</v>
      </c>
      <c r="D83" s="63">
        <f>IF(Battles!$B6=CODE!D$2,1,IF(Battles!$C6=CODE!D$2,1,0))</f>
        <v>0</v>
      </c>
      <c r="E83" s="63">
        <f>IF(Battles!$B6=CODE!E$2,1,IF(Battles!$C6=CODE!E$2,1,0))</f>
        <v>0</v>
      </c>
      <c r="F83" s="63">
        <f>IF(Battles!$B6=CODE!F$2,1,IF(Battles!$C6=CODE!F$2,1,0))</f>
        <v>0</v>
      </c>
      <c r="G83" s="63">
        <f>IF(Battles!$B6=CODE!G$2,1,IF(Battles!$C6=CODE!G$2,1,0))</f>
        <v>0</v>
      </c>
      <c r="H83" s="63">
        <f>IF(Battles!$B6=CODE!H$2,1,IF(Battles!$C6=CODE!H$2,1,0))</f>
        <v>0</v>
      </c>
      <c r="I83" s="63">
        <f>IF(Battles!$B6=CODE!I$2,1,IF(Battles!$C6=CODE!I$2,1,0))</f>
        <v>0</v>
      </c>
      <c r="J83" s="63">
        <f>IF(Battles!$B6=CODE!J$2,1,IF(Battles!$C6=CODE!J$2,1,0))</f>
        <v>0</v>
      </c>
    </row>
    <row r="84" spans="1:10" x14ac:dyDescent="0.25">
      <c r="A84" s="63">
        <f>IF(Battles!$B7=CODE!$A$2,1,IF(Battles!$C7=CODE!$A$2,1,0))</f>
        <v>1</v>
      </c>
      <c r="B84" s="63">
        <f>IF(Battles!$B7=CODE!B$2,1,IF(Battles!$C7=CODE!B$2,1,0))</f>
        <v>0</v>
      </c>
      <c r="C84" s="63">
        <f>IF(Battles!$B7=CODE!C$2,1,IF(Battles!$C7=CODE!C$2,1,0))</f>
        <v>0</v>
      </c>
      <c r="D84" s="63">
        <f>IF(Battles!$B7=CODE!D$2,1,IF(Battles!$C7=CODE!D$2,1,0))</f>
        <v>1</v>
      </c>
      <c r="E84" s="63">
        <f>IF(Battles!$B7=CODE!E$2,1,IF(Battles!$C7=CODE!E$2,1,0))</f>
        <v>0</v>
      </c>
      <c r="F84" s="63">
        <f>IF(Battles!$B7=CODE!F$2,1,IF(Battles!$C7=CODE!F$2,1,0))</f>
        <v>0</v>
      </c>
      <c r="G84" s="63">
        <f>IF(Battles!$B7=CODE!G$2,1,IF(Battles!$C7=CODE!G$2,1,0))</f>
        <v>0</v>
      </c>
      <c r="H84" s="63">
        <f>IF(Battles!$B7=CODE!H$2,1,IF(Battles!$C7=CODE!H$2,1,0))</f>
        <v>0</v>
      </c>
      <c r="I84" s="63">
        <f>IF(Battles!$B7=CODE!I$2,1,IF(Battles!$C7=CODE!I$2,1,0))</f>
        <v>0</v>
      </c>
      <c r="J84" s="63">
        <f>IF(Battles!$B7=CODE!J$2,1,IF(Battles!$C7=CODE!J$2,1,0))</f>
        <v>0</v>
      </c>
    </row>
    <row r="85" spans="1:10" x14ac:dyDescent="0.25">
      <c r="A85" s="63">
        <f>IF(Battles!$B8=CODE!$A$2,1,IF(Battles!$C8=CODE!$A$2,1,0))</f>
        <v>0</v>
      </c>
      <c r="B85" s="63">
        <f>IF(Battles!$B8=CODE!B$2,1,IF(Battles!$C8=CODE!B$2,1,0))</f>
        <v>0</v>
      </c>
      <c r="C85" s="63">
        <f>IF(Battles!$B8=CODE!C$2,1,IF(Battles!$C8=CODE!C$2,1,0))</f>
        <v>0</v>
      </c>
      <c r="D85" s="63">
        <f>IF(Battles!$B8=CODE!D$2,1,IF(Battles!$C8=CODE!D$2,1,0))</f>
        <v>0</v>
      </c>
      <c r="E85" s="63">
        <f>IF(Battles!$B8=CODE!E$2,1,IF(Battles!$C8=CODE!E$2,1,0))</f>
        <v>0</v>
      </c>
      <c r="F85" s="63">
        <f>IF(Battles!$B8=CODE!F$2,1,IF(Battles!$C8=CODE!F$2,1,0))</f>
        <v>0</v>
      </c>
      <c r="G85" s="63">
        <f>IF(Battles!$B8=CODE!G$2,1,IF(Battles!$C8=CODE!G$2,1,0))</f>
        <v>0</v>
      </c>
      <c r="H85" s="63">
        <f>IF(Battles!$B8=CODE!H$2,1,IF(Battles!$C8=CODE!H$2,1,0))</f>
        <v>0</v>
      </c>
      <c r="I85" s="63">
        <f>IF(Battles!$B8=CODE!I$2,1,IF(Battles!$C8=CODE!I$2,1,0))</f>
        <v>0</v>
      </c>
      <c r="J85" s="63">
        <f>IF(Battles!$B8=CODE!J$2,1,IF(Battles!$C8=CODE!J$2,1,0))</f>
        <v>0</v>
      </c>
    </row>
    <row r="86" spans="1:10" x14ac:dyDescent="0.25">
      <c r="A86" s="63">
        <f>IF(Battles!$B9=CODE!$A$2,1,IF(Battles!$C9=CODE!$A$2,1,0))</f>
        <v>0</v>
      </c>
      <c r="B86" s="63">
        <f>IF(Battles!$B9=CODE!B$2,1,IF(Battles!$C9=CODE!B$2,1,0))</f>
        <v>0</v>
      </c>
      <c r="C86" s="63">
        <f>IF(Battles!$B9=CODE!C$2,1,IF(Battles!$C9=CODE!C$2,1,0))</f>
        <v>0</v>
      </c>
      <c r="D86" s="63">
        <f>IF(Battles!$B9=CODE!D$2,1,IF(Battles!$C9=CODE!D$2,1,0))</f>
        <v>0</v>
      </c>
      <c r="E86" s="63">
        <f>IF(Battles!$B9=CODE!E$2,1,IF(Battles!$C9=CODE!E$2,1,0))</f>
        <v>0</v>
      </c>
      <c r="F86" s="63">
        <f>IF(Battles!$B9=CODE!F$2,1,IF(Battles!$C9=CODE!F$2,1,0))</f>
        <v>0</v>
      </c>
      <c r="G86" s="63">
        <f>IF(Battles!$B9=CODE!G$2,1,IF(Battles!$C9=CODE!G$2,1,0))</f>
        <v>0</v>
      </c>
      <c r="H86" s="63">
        <f>IF(Battles!$B9=CODE!H$2,1,IF(Battles!$C9=CODE!H$2,1,0))</f>
        <v>0</v>
      </c>
      <c r="I86" s="63">
        <f>IF(Battles!$B9=CODE!I$2,1,IF(Battles!$C9=CODE!I$2,1,0))</f>
        <v>0</v>
      </c>
      <c r="J86" s="63">
        <f>IF(Battles!$B9=CODE!J$2,1,IF(Battles!$C9=CODE!J$2,1,0))</f>
        <v>0</v>
      </c>
    </row>
    <row r="87" spans="1:10" x14ac:dyDescent="0.25">
      <c r="A87" s="63">
        <f>IF(Battles!$B10=CODE!$A$2,1,IF(Battles!$C10=CODE!$A$2,1,0))</f>
        <v>0</v>
      </c>
      <c r="B87" s="63">
        <f>IF(Battles!$B10=CODE!B$2,1,IF(Battles!$C10=CODE!B$2,1,0))</f>
        <v>0</v>
      </c>
      <c r="C87" s="63">
        <f>IF(Battles!$B10=CODE!C$2,1,IF(Battles!$C10=CODE!C$2,1,0))</f>
        <v>0</v>
      </c>
      <c r="D87" s="63">
        <f>IF(Battles!$B10=CODE!D$2,1,IF(Battles!$C10=CODE!D$2,1,0))</f>
        <v>0</v>
      </c>
      <c r="E87" s="63">
        <f>IF(Battles!$B10=CODE!E$2,1,IF(Battles!$C10=CODE!E$2,1,0))</f>
        <v>0</v>
      </c>
      <c r="F87" s="63">
        <f>IF(Battles!$B10=CODE!F$2,1,IF(Battles!$C10=CODE!F$2,1,0))</f>
        <v>0</v>
      </c>
      <c r="G87" s="63">
        <f>IF(Battles!$B10=CODE!G$2,1,IF(Battles!$C10=CODE!G$2,1,0))</f>
        <v>0</v>
      </c>
      <c r="H87" s="63">
        <f>IF(Battles!$B10=CODE!H$2,1,IF(Battles!$C10=CODE!H$2,1,0))</f>
        <v>0</v>
      </c>
      <c r="I87" s="63">
        <f>IF(Battles!$B10=CODE!I$2,1,IF(Battles!$C10=CODE!I$2,1,0))</f>
        <v>0</v>
      </c>
      <c r="J87" s="63">
        <f>IF(Battles!$B10=CODE!J$2,1,IF(Battles!$C10=CODE!J$2,1,0))</f>
        <v>0</v>
      </c>
    </row>
    <row r="88" spans="1:10" x14ac:dyDescent="0.25">
      <c r="A88" s="63">
        <f>IF(Battles!$B11=CODE!$A$2,1,IF(Battles!$C11=CODE!$A$2,1,0))</f>
        <v>0</v>
      </c>
      <c r="B88" s="63">
        <f>IF(Battles!$B11=CODE!B$2,1,IF(Battles!$C11=CODE!B$2,1,0))</f>
        <v>0</v>
      </c>
      <c r="C88" s="63">
        <f>IF(Battles!$B11=CODE!C$2,1,IF(Battles!$C11=CODE!C$2,1,0))</f>
        <v>0</v>
      </c>
      <c r="D88" s="63">
        <f>IF(Battles!$B11=CODE!D$2,1,IF(Battles!$C11=CODE!D$2,1,0))</f>
        <v>0</v>
      </c>
      <c r="E88" s="63">
        <f>IF(Battles!$B11=CODE!E$2,1,IF(Battles!$C11=CODE!E$2,1,0))</f>
        <v>0</v>
      </c>
      <c r="F88" s="63">
        <f>IF(Battles!$B11=CODE!F$2,1,IF(Battles!$C11=CODE!F$2,1,0))</f>
        <v>0</v>
      </c>
      <c r="G88" s="63">
        <f>IF(Battles!$B11=CODE!G$2,1,IF(Battles!$C11=CODE!G$2,1,0))</f>
        <v>0</v>
      </c>
      <c r="H88" s="63">
        <f>IF(Battles!$B11=CODE!H$2,1,IF(Battles!$C11=CODE!H$2,1,0))</f>
        <v>0</v>
      </c>
      <c r="I88" s="63">
        <f>IF(Battles!$B11=CODE!I$2,1,IF(Battles!$C11=CODE!I$2,1,0))</f>
        <v>0</v>
      </c>
      <c r="J88" s="63">
        <f>IF(Battles!$B11=CODE!J$2,1,IF(Battles!$C11=CODE!J$2,1,0))</f>
        <v>0</v>
      </c>
    </row>
    <row r="89" spans="1:10" x14ac:dyDescent="0.25">
      <c r="A89" s="63">
        <f>IF(Battles!$B12=CODE!$A$2,1,IF(Battles!$C12=CODE!$A$2,1,0))</f>
        <v>0</v>
      </c>
      <c r="B89" s="63">
        <f>IF(Battles!$B12=CODE!B$2,1,IF(Battles!$C12=CODE!B$2,1,0))</f>
        <v>0</v>
      </c>
      <c r="C89" s="63">
        <f>IF(Battles!$B12=CODE!C$2,1,IF(Battles!$C12=CODE!C$2,1,0))</f>
        <v>0</v>
      </c>
      <c r="D89" s="63">
        <f>IF(Battles!$B12=CODE!D$2,1,IF(Battles!$C12=CODE!D$2,1,0))</f>
        <v>0</v>
      </c>
      <c r="E89" s="63">
        <f>IF(Battles!$B12=CODE!E$2,1,IF(Battles!$C12=CODE!E$2,1,0))</f>
        <v>0</v>
      </c>
      <c r="F89" s="63">
        <f>IF(Battles!$B12=CODE!F$2,1,IF(Battles!$C12=CODE!F$2,1,0))</f>
        <v>0</v>
      </c>
      <c r="G89" s="63">
        <f>IF(Battles!$B12=CODE!G$2,1,IF(Battles!$C12=CODE!G$2,1,0))</f>
        <v>0</v>
      </c>
      <c r="H89" s="63">
        <f>IF(Battles!$B12=CODE!H$2,1,IF(Battles!$C12=CODE!H$2,1,0))</f>
        <v>0</v>
      </c>
      <c r="I89" s="63">
        <f>IF(Battles!$B12=CODE!I$2,1,IF(Battles!$C12=CODE!I$2,1,0))</f>
        <v>0</v>
      </c>
      <c r="J89" s="63">
        <f>IF(Battles!$B12=CODE!J$2,1,IF(Battles!$C12=CODE!J$2,1,0))</f>
        <v>0</v>
      </c>
    </row>
    <row r="90" spans="1:10" x14ac:dyDescent="0.25">
      <c r="A90" s="63">
        <f>IF(Battles!$B13=CODE!$A$2,1,IF(Battles!$C13=CODE!$A$2,1,0))</f>
        <v>0</v>
      </c>
      <c r="B90" s="63">
        <f>IF(Battles!$B13=CODE!B$2,1,IF(Battles!$C13=CODE!B$2,1,0))</f>
        <v>0</v>
      </c>
      <c r="C90" s="63">
        <f>IF(Battles!$B13=CODE!C$2,1,IF(Battles!$C13=CODE!C$2,1,0))</f>
        <v>0</v>
      </c>
      <c r="D90" s="63">
        <f>IF(Battles!$B13=CODE!D$2,1,IF(Battles!$C13=CODE!D$2,1,0))</f>
        <v>0</v>
      </c>
      <c r="E90" s="63">
        <f>IF(Battles!$B13=CODE!E$2,1,IF(Battles!$C13=CODE!E$2,1,0))</f>
        <v>0</v>
      </c>
      <c r="F90" s="63">
        <f>IF(Battles!$B13=CODE!F$2,1,IF(Battles!$C13=CODE!F$2,1,0))</f>
        <v>0</v>
      </c>
      <c r="G90" s="63">
        <f>IF(Battles!$B13=CODE!G$2,1,IF(Battles!$C13=CODE!G$2,1,0))</f>
        <v>0</v>
      </c>
      <c r="H90" s="63">
        <f>IF(Battles!$B13=CODE!H$2,1,IF(Battles!$C13=CODE!H$2,1,0))</f>
        <v>0</v>
      </c>
      <c r="I90" s="63">
        <f>IF(Battles!$B13=CODE!I$2,1,IF(Battles!$C13=CODE!I$2,1,0))</f>
        <v>0</v>
      </c>
      <c r="J90" s="63">
        <f>IF(Battles!$B13=CODE!J$2,1,IF(Battles!$C13=CODE!J$2,1,0))</f>
        <v>0</v>
      </c>
    </row>
    <row r="91" spans="1:10" x14ac:dyDescent="0.25">
      <c r="A91" s="63">
        <f>IF(Battles!$B14=CODE!$A$2,1,IF(Battles!$C14=CODE!$A$2,1,0))</f>
        <v>0</v>
      </c>
      <c r="B91" s="63">
        <f>IF(Battles!$B14=CODE!B$2,1,IF(Battles!$C14=CODE!B$2,1,0))</f>
        <v>0</v>
      </c>
      <c r="C91" s="63">
        <f>IF(Battles!$B14=CODE!C$2,1,IF(Battles!$C14=CODE!C$2,1,0))</f>
        <v>0</v>
      </c>
      <c r="D91" s="63">
        <f>IF(Battles!$B14=CODE!D$2,1,IF(Battles!$C14=CODE!D$2,1,0))</f>
        <v>0</v>
      </c>
      <c r="E91" s="63">
        <f>IF(Battles!$B14=CODE!E$2,1,IF(Battles!$C14=CODE!E$2,1,0))</f>
        <v>0</v>
      </c>
      <c r="F91" s="63">
        <f>IF(Battles!$B14=CODE!F$2,1,IF(Battles!$C14=CODE!F$2,1,0))</f>
        <v>0</v>
      </c>
      <c r="G91" s="63">
        <f>IF(Battles!$B14=CODE!G$2,1,IF(Battles!$C14=CODE!G$2,1,0))</f>
        <v>0</v>
      </c>
      <c r="H91" s="63">
        <f>IF(Battles!$B14=CODE!H$2,1,IF(Battles!$C14=CODE!H$2,1,0))</f>
        <v>0</v>
      </c>
      <c r="I91" s="63">
        <f>IF(Battles!$B14=CODE!I$2,1,IF(Battles!$C14=CODE!I$2,1,0))</f>
        <v>0</v>
      </c>
      <c r="J91" s="63">
        <f>IF(Battles!$B14=CODE!J$2,1,IF(Battles!$C14=CODE!J$2,1,0))</f>
        <v>0</v>
      </c>
    </row>
    <row r="92" spans="1:10" x14ac:dyDescent="0.25">
      <c r="A92" s="63">
        <f>IF(Battles!$B15=CODE!$A$2,1,IF(Battles!$C15=CODE!$A$2,1,0))</f>
        <v>0</v>
      </c>
      <c r="B92" s="63">
        <f>IF(Battles!$B15=CODE!B$2,1,IF(Battles!$C15=CODE!B$2,1,0))</f>
        <v>0</v>
      </c>
      <c r="C92" s="63">
        <f>IF(Battles!$B15=CODE!C$2,1,IF(Battles!$C15=CODE!C$2,1,0))</f>
        <v>0</v>
      </c>
      <c r="D92" s="63">
        <f>IF(Battles!$B15=CODE!D$2,1,IF(Battles!$C15=CODE!D$2,1,0))</f>
        <v>0</v>
      </c>
      <c r="E92" s="63">
        <f>IF(Battles!$B15=CODE!E$2,1,IF(Battles!$C15=CODE!E$2,1,0))</f>
        <v>0</v>
      </c>
      <c r="F92" s="63">
        <f>IF(Battles!$B15=CODE!F$2,1,IF(Battles!$C15=CODE!F$2,1,0))</f>
        <v>0</v>
      </c>
      <c r="G92" s="63">
        <f>IF(Battles!$B15=CODE!G$2,1,IF(Battles!$C15=CODE!G$2,1,0))</f>
        <v>0</v>
      </c>
      <c r="H92" s="63">
        <f>IF(Battles!$B15=CODE!H$2,1,IF(Battles!$C15=CODE!H$2,1,0))</f>
        <v>0</v>
      </c>
      <c r="I92" s="63">
        <f>IF(Battles!$B15=CODE!I$2,1,IF(Battles!$C15=CODE!I$2,1,0))</f>
        <v>0</v>
      </c>
      <c r="J92" s="63">
        <f>IF(Battles!$B15=CODE!J$2,1,IF(Battles!$C15=CODE!J$2,1,0))</f>
        <v>0</v>
      </c>
    </row>
    <row r="93" spans="1:10" x14ac:dyDescent="0.25">
      <c r="A93" s="63">
        <f>IF(Battles!$B16=CODE!$A$2,1,IF(Battles!$C16=CODE!$A$2,1,0))</f>
        <v>0</v>
      </c>
      <c r="B93" s="63">
        <f>IF(Battles!$B16=CODE!B$2,1,IF(Battles!$C16=CODE!B$2,1,0))</f>
        <v>0</v>
      </c>
      <c r="C93" s="63">
        <f>IF(Battles!$B16=CODE!C$2,1,IF(Battles!$C16=CODE!C$2,1,0))</f>
        <v>0</v>
      </c>
      <c r="D93" s="63">
        <f>IF(Battles!$B16=CODE!D$2,1,IF(Battles!$C16=CODE!D$2,1,0))</f>
        <v>0</v>
      </c>
      <c r="E93" s="63">
        <f>IF(Battles!$B16=CODE!E$2,1,IF(Battles!$C16=CODE!E$2,1,0))</f>
        <v>0</v>
      </c>
      <c r="F93" s="63">
        <f>IF(Battles!$B16=CODE!F$2,1,IF(Battles!$C16=CODE!F$2,1,0))</f>
        <v>0</v>
      </c>
      <c r="G93" s="63">
        <f>IF(Battles!$B16=CODE!G$2,1,IF(Battles!$C16=CODE!G$2,1,0))</f>
        <v>0</v>
      </c>
      <c r="H93" s="63">
        <f>IF(Battles!$B16=CODE!H$2,1,IF(Battles!$C16=CODE!H$2,1,0))</f>
        <v>0</v>
      </c>
      <c r="I93" s="63">
        <f>IF(Battles!$B16=CODE!I$2,1,IF(Battles!$C16=CODE!I$2,1,0))</f>
        <v>0</v>
      </c>
      <c r="J93" s="63">
        <f>IF(Battles!$B16=CODE!J$2,1,IF(Battles!$C16=CODE!J$2,1,0))</f>
        <v>0</v>
      </c>
    </row>
    <row r="94" spans="1:10" x14ac:dyDescent="0.25">
      <c r="A94" s="63">
        <f>IF(Battles!$B17=CODE!$A$2,1,IF(Battles!$C17=CODE!$A$2,1,0))</f>
        <v>0</v>
      </c>
      <c r="B94" s="63">
        <f>IF(Battles!$B17=CODE!B$2,1,IF(Battles!$C17=CODE!B$2,1,0))</f>
        <v>0</v>
      </c>
      <c r="C94" s="63">
        <f>IF(Battles!$B17=CODE!C$2,1,IF(Battles!$C17=CODE!C$2,1,0))</f>
        <v>0</v>
      </c>
      <c r="D94" s="63">
        <f>IF(Battles!$B17=CODE!D$2,1,IF(Battles!$C17=CODE!D$2,1,0))</f>
        <v>0</v>
      </c>
      <c r="E94" s="63">
        <f>IF(Battles!$B17=CODE!E$2,1,IF(Battles!$C17=CODE!E$2,1,0))</f>
        <v>0</v>
      </c>
      <c r="F94" s="63">
        <f>IF(Battles!$B17=CODE!F$2,1,IF(Battles!$C17=CODE!F$2,1,0))</f>
        <v>0</v>
      </c>
      <c r="G94" s="63">
        <f>IF(Battles!$B17=CODE!G$2,1,IF(Battles!$C17=CODE!G$2,1,0))</f>
        <v>0</v>
      </c>
      <c r="H94" s="63">
        <f>IF(Battles!$B17=CODE!H$2,1,IF(Battles!$C17=CODE!H$2,1,0))</f>
        <v>0</v>
      </c>
      <c r="I94" s="63">
        <f>IF(Battles!$B17=CODE!I$2,1,IF(Battles!$C17=CODE!I$2,1,0))</f>
        <v>0</v>
      </c>
      <c r="J94" s="63">
        <f>IF(Battles!$B17=CODE!J$2,1,IF(Battles!$C17=CODE!J$2,1,0))</f>
        <v>0</v>
      </c>
    </row>
    <row r="95" spans="1:10" x14ac:dyDescent="0.25">
      <c r="A95" s="63">
        <f>IF(Battles!$B18=CODE!$A$2,1,IF(Battles!$C18=CODE!$A$2,1,0))</f>
        <v>0</v>
      </c>
      <c r="B95" s="63">
        <f>IF(Battles!$B18=CODE!B$2,1,IF(Battles!$C18=CODE!B$2,1,0))</f>
        <v>0</v>
      </c>
      <c r="C95" s="63">
        <f>IF(Battles!$B18=CODE!C$2,1,IF(Battles!$C18=CODE!C$2,1,0))</f>
        <v>0</v>
      </c>
      <c r="D95" s="63">
        <f>IF(Battles!$B18=CODE!D$2,1,IF(Battles!$C18=CODE!D$2,1,0))</f>
        <v>0</v>
      </c>
      <c r="E95" s="63">
        <f>IF(Battles!$B18=CODE!E$2,1,IF(Battles!$C18=CODE!E$2,1,0))</f>
        <v>0</v>
      </c>
      <c r="F95" s="63">
        <f>IF(Battles!$B18=CODE!F$2,1,IF(Battles!$C18=CODE!F$2,1,0))</f>
        <v>0</v>
      </c>
      <c r="G95" s="63">
        <f>IF(Battles!$B18=CODE!G$2,1,IF(Battles!$C18=CODE!G$2,1,0))</f>
        <v>0</v>
      </c>
      <c r="H95" s="63">
        <f>IF(Battles!$B18=CODE!H$2,1,IF(Battles!$C18=CODE!H$2,1,0))</f>
        <v>0</v>
      </c>
      <c r="I95" s="63">
        <f>IF(Battles!$B18=CODE!I$2,1,IF(Battles!$C18=CODE!I$2,1,0))</f>
        <v>0</v>
      </c>
      <c r="J95" s="63">
        <f>IF(Battles!$B18=CODE!J$2,1,IF(Battles!$C18=CODE!J$2,1,0))</f>
        <v>0</v>
      </c>
    </row>
    <row r="96" spans="1:10" x14ac:dyDescent="0.25">
      <c r="A96" s="63">
        <f>IF(Battles!$B19=CODE!$A$2,1,IF(Battles!$C19=CODE!$A$2,1,0))</f>
        <v>0</v>
      </c>
      <c r="B96" s="63">
        <f>IF(Battles!$B19=CODE!B$2,1,IF(Battles!$C19=CODE!B$2,1,0))</f>
        <v>0</v>
      </c>
      <c r="C96" s="63">
        <f>IF(Battles!$B19=CODE!C$2,1,IF(Battles!$C19=CODE!C$2,1,0))</f>
        <v>0</v>
      </c>
      <c r="D96" s="63">
        <f>IF(Battles!$B19=CODE!D$2,1,IF(Battles!$C19=CODE!D$2,1,0))</f>
        <v>0</v>
      </c>
      <c r="E96" s="63">
        <f>IF(Battles!$B19=CODE!E$2,1,IF(Battles!$C19=CODE!E$2,1,0))</f>
        <v>0</v>
      </c>
      <c r="F96" s="63">
        <f>IF(Battles!$B19=CODE!F$2,1,IF(Battles!$C19=CODE!F$2,1,0))</f>
        <v>0</v>
      </c>
      <c r="G96" s="63">
        <f>IF(Battles!$B19=CODE!G$2,1,IF(Battles!$C19=CODE!G$2,1,0))</f>
        <v>0</v>
      </c>
      <c r="H96" s="63">
        <f>IF(Battles!$B19=CODE!H$2,1,IF(Battles!$C19=CODE!H$2,1,0))</f>
        <v>0</v>
      </c>
      <c r="I96" s="63">
        <f>IF(Battles!$B19=CODE!I$2,1,IF(Battles!$C19=CODE!I$2,1,0))</f>
        <v>0</v>
      </c>
      <c r="J96" s="63">
        <f>IF(Battles!$B19=CODE!J$2,1,IF(Battles!$C19=CODE!J$2,1,0))</f>
        <v>0</v>
      </c>
    </row>
    <row r="97" spans="1:10" x14ac:dyDescent="0.25">
      <c r="A97" s="63">
        <f>IF(Battles!$B20=CODE!$A$2,1,IF(Battles!$C20=CODE!$A$2,1,0))</f>
        <v>0</v>
      </c>
      <c r="B97" s="63">
        <f>IF(Battles!$B20=CODE!B$2,1,IF(Battles!$C20=CODE!B$2,1,0))</f>
        <v>0</v>
      </c>
      <c r="C97" s="63">
        <f>IF(Battles!$B20=CODE!C$2,1,IF(Battles!$C20=CODE!C$2,1,0))</f>
        <v>0</v>
      </c>
      <c r="D97" s="63">
        <f>IF(Battles!$B20=CODE!D$2,1,IF(Battles!$C20=CODE!D$2,1,0))</f>
        <v>0</v>
      </c>
      <c r="E97" s="63">
        <f>IF(Battles!$B20=CODE!E$2,1,IF(Battles!$C20=CODE!E$2,1,0))</f>
        <v>0</v>
      </c>
      <c r="F97" s="63">
        <f>IF(Battles!$B20=CODE!F$2,1,IF(Battles!$C20=CODE!F$2,1,0))</f>
        <v>0</v>
      </c>
      <c r="G97" s="63">
        <f>IF(Battles!$B20=CODE!G$2,1,IF(Battles!$C20=CODE!G$2,1,0))</f>
        <v>0</v>
      </c>
      <c r="H97" s="63">
        <f>IF(Battles!$B20=CODE!H$2,1,IF(Battles!$C20=CODE!H$2,1,0))</f>
        <v>0</v>
      </c>
      <c r="I97" s="63">
        <f>IF(Battles!$B20=CODE!I$2,1,IF(Battles!$C20=CODE!I$2,1,0))</f>
        <v>0</v>
      </c>
      <c r="J97" s="63">
        <f>IF(Battles!$B20=CODE!J$2,1,IF(Battles!$C20=CODE!J$2,1,0))</f>
        <v>0</v>
      </c>
    </row>
    <row r="98" spans="1:10" x14ac:dyDescent="0.25">
      <c r="A98" s="63">
        <f>IF(Battles!$B21=CODE!$A$2,1,IF(Battles!$C21=CODE!$A$2,1,0))</f>
        <v>0</v>
      </c>
      <c r="B98" s="63">
        <f>IF(Battles!$B21=CODE!B$2,1,IF(Battles!$C21=CODE!B$2,1,0))</f>
        <v>0</v>
      </c>
      <c r="C98" s="63">
        <f>IF(Battles!$B21=CODE!C$2,1,IF(Battles!$C21=CODE!C$2,1,0))</f>
        <v>0</v>
      </c>
      <c r="D98" s="63">
        <f>IF(Battles!$B21=CODE!D$2,1,IF(Battles!$C21=CODE!D$2,1,0))</f>
        <v>0</v>
      </c>
      <c r="E98" s="63">
        <f>IF(Battles!$B21=CODE!E$2,1,IF(Battles!$C21=CODE!E$2,1,0))</f>
        <v>0</v>
      </c>
      <c r="F98" s="63">
        <f>IF(Battles!$B21=CODE!F$2,1,IF(Battles!$C21=CODE!F$2,1,0))</f>
        <v>0</v>
      </c>
      <c r="G98" s="63">
        <f>IF(Battles!$B21=CODE!G$2,1,IF(Battles!$C21=CODE!G$2,1,0))</f>
        <v>0</v>
      </c>
      <c r="H98" s="63">
        <f>IF(Battles!$B21=CODE!H$2,1,IF(Battles!$C21=CODE!H$2,1,0))</f>
        <v>0</v>
      </c>
      <c r="I98" s="63">
        <f>IF(Battles!$B21=CODE!I$2,1,IF(Battles!$C21=CODE!I$2,1,0))</f>
        <v>0</v>
      </c>
      <c r="J98" s="63">
        <f>IF(Battles!$B21=CODE!J$2,1,IF(Battles!$C21=CODE!J$2,1,0))</f>
        <v>0</v>
      </c>
    </row>
    <row r="99" spans="1:10" x14ac:dyDescent="0.25">
      <c r="A99" s="63">
        <f>IF(Battles!$B22=CODE!$A$2,1,IF(Battles!$C22=CODE!$A$2,1,0))</f>
        <v>0</v>
      </c>
      <c r="B99" s="63">
        <f>IF(Battles!$B22=CODE!B$2,1,IF(Battles!$C22=CODE!B$2,1,0))</f>
        <v>0</v>
      </c>
      <c r="C99" s="63">
        <f>IF(Battles!$B22=CODE!C$2,1,IF(Battles!$C22=CODE!C$2,1,0))</f>
        <v>0</v>
      </c>
      <c r="D99" s="63">
        <f>IF(Battles!$B22=CODE!D$2,1,IF(Battles!$C22=CODE!D$2,1,0))</f>
        <v>0</v>
      </c>
      <c r="E99" s="63">
        <f>IF(Battles!$B22=CODE!E$2,1,IF(Battles!$C22=CODE!E$2,1,0))</f>
        <v>0</v>
      </c>
      <c r="F99" s="63">
        <f>IF(Battles!$B22=CODE!F$2,1,IF(Battles!$C22=CODE!F$2,1,0))</f>
        <v>0</v>
      </c>
      <c r="G99" s="63">
        <f>IF(Battles!$B22=CODE!G$2,1,IF(Battles!$C22=CODE!G$2,1,0))</f>
        <v>0</v>
      </c>
      <c r="H99" s="63">
        <f>IF(Battles!$B22=CODE!H$2,1,IF(Battles!$C22=CODE!H$2,1,0))</f>
        <v>0</v>
      </c>
      <c r="I99" s="63">
        <f>IF(Battles!$B22=CODE!I$2,1,IF(Battles!$C22=CODE!I$2,1,0))</f>
        <v>0</v>
      </c>
      <c r="J99" s="63">
        <f>IF(Battles!$B22=CODE!J$2,1,IF(Battles!$C22=CODE!J$2,1,0))</f>
        <v>0</v>
      </c>
    </row>
    <row r="100" spans="1:10" x14ac:dyDescent="0.25">
      <c r="A100" s="63">
        <f>IF(Battles!$B23=CODE!$A$2,1,IF(Battles!$C23=CODE!$A$2,1,0))</f>
        <v>0</v>
      </c>
      <c r="B100" s="63">
        <f>IF(Battles!$B23=CODE!B$2,1,IF(Battles!$C23=CODE!B$2,1,0))</f>
        <v>0</v>
      </c>
      <c r="C100" s="63">
        <f>IF(Battles!$B23=CODE!C$2,1,IF(Battles!$C23=CODE!C$2,1,0))</f>
        <v>0</v>
      </c>
      <c r="D100" s="63">
        <f>IF(Battles!$B23=CODE!D$2,1,IF(Battles!$C23=CODE!D$2,1,0))</f>
        <v>0</v>
      </c>
      <c r="E100" s="63">
        <f>IF(Battles!$B23=CODE!E$2,1,IF(Battles!$C23=CODE!E$2,1,0))</f>
        <v>0</v>
      </c>
      <c r="F100" s="63">
        <f>IF(Battles!$B23=CODE!F$2,1,IF(Battles!$C23=CODE!F$2,1,0))</f>
        <v>0</v>
      </c>
      <c r="G100" s="63">
        <f>IF(Battles!$B23=CODE!G$2,1,IF(Battles!$C23=CODE!G$2,1,0))</f>
        <v>0</v>
      </c>
      <c r="H100" s="63">
        <f>IF(Battles!$B23=CODE!H$2,1,IF(Battles!$C23=CODE!H$2,1,0))</f>
        <v>0</v>
      </c>
      <c r="I100" s="63">
        <f>IF(Battles!$B23=CODE!I$2,1,IF(Battles!$C23=CODE!I$2,1,0))</f>
        <v>0</v>
      </c>
      <c r="J100" s="63">
        <f>IF(Battles!$B23=CODE!J$2,1,IF(Battles!$C23=CODE!J$2,1,0))</f>
        <v>0</v>
      </c>
    </row>
    <row r="101" spans="1:10" x14ac:dyDescent="0.25">
      <c r="A101" s="63">
        <f>IF(Battles!$B24=CODE!$A$2,1,IF(Battles!$C24=CODE!$A$2,1,0))</f>
        <v>0</v>
      </c>
      <c r="B101" s="63">
        <f>IF(Battles!$B24=CODE!B$2,1,IF(Battles!$C24=CODE!B$2,1,0))</f>
        <v>0</v>
      </c>
      <c r="C101" s="63">
        <f>IF(Battles!$B24=CODE!C$2,1,IF(Battles!$C24=CODE!C$2,1,0))</f>
        <v>0</v>
      </c>
      <c r="D101" s="63">
        <f>IF(Battles!$B24=CODE!D$2,1,IF(Battles!$C24=CODE!D$2,1,0))</f>
        <v>0</v>
      </c>
      <c r="E101" s="63">
        <f>IF(Battles!$B24=CODE!E$2,1,IF(Battles!$C24=CODE!E$2,1,0))</f>
        <v>0</v>
      </c>
      <c r="F101" s="63">
        <f>IF(Battles!$B24=CODE!F$2,1,IF(Battles!$C24=CODE!F$2,1,0))</f>
        <v>0</v>
      </c>
      <c r="G101" s="63">
        <f>IF(Battles!$B24=CODE!G$2,1,IF(Battles!$C24=CODE!G$2,1,0))</f>
        <v>0</v>
      </c>
      <c r="H101" s="63">
        <f>IF(Battles!$B24=CODE!H$2,1,IF(Battles!$C24=CODE!H$2,1,0))</f>
        <v>0</v>
      </c>
      <c r="I101" s="63">
        <f>IF(Battles!$B24=CODE!I$2,1,IF(Battles!$C24=CODE!I$2,1,0))</f>
        <v>0</v>
      </c>
      <c r="J101" s="63">
        <f>IF(Battles!$B24=CODE!J$2,1,IF(Battles!$C24=CODE!J$2,1,0))</f>
        <v>0</v>
      </c>
    </row>
    <row r="102" spans="1:10" x14ac:dyDescent="0.25">
      <c r="A102" s="63">
        <f>IF(Battles!$B25=CODE!$A$2,1,IF(Battles!$C25=CODE!$A$2,1,0))</f>
        <v>0</v>
      </c>
      <c r="B102" s="63">
        <f>IF(Battles!$B25=CODE!B$2,1,IF(Battles!$C25=CODE!B$2,1,0))</f>
        <v>0</v>
      </c>
      <c r="C102" s="63">
        <f>IF(Battles!$B25=CODE!C$2,1,IF(Battles!$C25=CODE!C$2,1,0))</f>
        <v>0</v>
      </c>
      <c r="D102" s="63">
        <f>IF(Battles!$B25=CODE!D$2,1,IF(Battles!$C25=CODE!D$2,1,0))</f>
        <v>0</v>
      </c>
      <c r="E102" s="63">
        <f>IF(Battles!$B25=CODE!E$2,1,IF(Battles!$C25=CODE!E$2,1,0))</f>
        <v>0</v>
      </c>
      <c r="F102" s="63">
        <f>IF(Battles!$B25=CODE!F$2,1,IF(Battles!$C25=CODE!F$2,1,0))</f>
        <v>0</v>
      </c>
      <c r="G102" s="63">
        <f>IF(Battles!$B25=CODE!G$2,1,IF(Battles!$C25=CODE!G$2,1,0))</f>
        <v>0</v>
      </c>
      <c r="H102" s="63">
        <f>IF(Battles!$B25=CODE!H$2,1,IF(Battles!$C25=CODE!H$2,1,0))</f>
        <v>0</v>
      </c>
      <c r="I102" s="63">
        <f>IF(Battles!$B25=CODE!I$2,1,IF(Battles!$C25=CODE!I$2,1,0))</f>
        <v>0</v>
      </c>
      <c r="J102" s="63">
        <f>IF(Battles!$B25=CODE!J$2,1,IF(Battles!$C25=CODE!J$2,1,0))</f>
        <v>0</v>
      </c>
    </row>
    <row r="103" spans="1:10" x14ac:dyDescent="0.25">
      <c r="A103" s="63">
        <f>IF(Battles!$B26=CODE!$A$2,1,IF(Battles!$C26=CODE!$A$2,1,0))</f>
        <v>0</v>
      </c>
      <c r="B103" s="63">
        <f>IF(Battles!$B26=CODE!B$2,1,IF(Battles!$C26=CODE!B$2,1,0))</f>
        <v>0</v>
      </c>
      <c r="C103" s="63">
        <f>IF(Battles!$B26=CODE!C$2,1,IF(Battles!$C26=CODE!C$2,1,0))</f>
        <v>0</v>
      </c>
      <c r="D103" s="63">
        <f>IF(Battles!$B26=CODE!D$2,1,IF(Battles!$C26=CODE!D$2,1,0))</f>
        <v>0</v>
      </c>
      <c r="E103" s="63">
        <f>IF(Battles!$B26=CODE!E$2,1,IF(Battles!$C26=CODE!E$2,1,0))</f>
        <v>0</v>
      </c>
      <c r="F103" s="63">
        <f>IF(Battles!$B26=CODE!F$2,1,IF(Battles!$C26=CODE!F$2,1,0))</f>
        <v>0</v>
      </c>
      <c r="G103" s="63">
        <f>IF(Battles!$B26=CODE!G$2,1,IF(Battles!$C26=CODE!G$2,1,0))</f>
        <v>0</v>
      </c>
      <c r="H103" s="63">
        <f>IF(Battles!$B26=CODE!H$2,1,IF(Battles!$C26=CODE!H$2,1,0))</f>
        <v>0</v>
      </c>
      <c r="I103" s="63">
        <f>IF(Battles!$B26=CODE!I$2,1,IF(Battles!$C26=CODE!I$2,1,0))</f>
        <v>0</v>
      </c>
      <c r="J103" s="63">
        <f>IF(Battles!$B26=CODE!J$2,1,IF(Battles!$C26=CODE!J$2,1,0))</f>
        <v>0</v>
      </c>
    </row>
    <row r="104" spans="1:10" x14ac:dyDescent="0.25">
      <c r="A104" s="63">
        <f>IF(Battles!$B27=CODE!$A$2,1,IF(Battles!$C27=CODE!$A$2,1,0))</f>
        <v>0</v>
      </c>
      <c r="B104" s="63">
        <f>IF(Battles!$B27=CODE!B$2,1,IF(Battles!$C27=CODE!B$2,1,0))</f>
        <v>0</v>
      </c>
      <c r="C104" s="63">
        <f>IF(Battles!$B27=CODE!C$2,1,IF(Battles!$C27=CODE!C$2,1,0))</f>
        <v>0</v>
      </c>
      <c r="D104" s="63">
        <f>IF(Battles!$B27=CODE!D$2,1,IF(Battles!$C27=CODE!D$2,1,0))</f>
        <v>0</v>
      </c>
      <c r="E104" s="63">
        <f>IF(Battles!$B27=CODE!E$2,1,IF(Battles!$C27=CODE!E$2,1,0))</f>
        <v>0</v>
      </c>
      <c r="F104" s="63">
        <f>IF(Battles!$B27=CODE!F$2,1,IF(Battles!$C27=CODE!F$2,1,0))</f>
        <v>0</v>
      </c>
      <c r="G104" s="63">
        <f>IF(Battles!$B27=CODE!G$2,1,IF(Battles!$C27=CODE!G$2,1,0))</f>
        <v>0</v>
      </c>
      <c r="H104" s="63">
        <f>IF(Battles!$B27=CODE!H$2,1,IF(Battles!$C27=CODE!H$2,1,0))</f>
        <v>0</v>
      </c>
      <c r="I104" s="63">
        <f>IF(Battles!$B27=CODE!I$2,1,IF(Battles!$C27=CODE!I$2,1,0))</f>
        <v>0</v>
      </c>
      <c r="J104" s="63">
        <f>IF(Battles!$B27=CODE!J$2,1,IF(Battles!$C27=CODE!J$2,1,0))</f>
        <v>0</v>
      </c>
    </row>
    <row r="105" spans="1:10" x14ac:dyDescent="0.25">
      <c r="A105" s="63">
        <f>IF(Battles!$B28=CODE!$A$2,1,IF(Battles!$C28=CODE!$A$2,1,0))</f>
        <v>0</v>
      </c>
      <c r="B105" s="63">
        <f>IF(Battles!$B28=CODE!B$2,1,IF(Battles!$C28=CODE!B$2,1,0))</f>
        <v>0</v>
      </c>
      <c r="C105" s="63">
        <f>IF(Battles!$B28=CODE!C$2,1,IF(Battles!$C28=CODE!C$2,1,0))</f>
        <v>0</v>
      </c>
      <c r="D105" s="63">
        <f>IF(Battles!$B28=CODE!D$2,1,IF(Battles!$C28=CODE!D$2,1,0))</f>
        <v>0</v>
      </c>
      <c r="E105" s="63">
        <f>IF(Battles!$B28=CODE!E$2,1,IF(Battles!$C28=CODE!E$2,1,0))</f>
        <v>0</v>
      </c>
      <c r="F105" s="63">
        <f>IF(Battles!$B28=CODE!F$2,1,IF(Battles!$C28=CODE!F$2,1,0))</f>
        <v>0</v>
      </c>
      <c r="G105" s="63">
        <f>IF(Battles!$B28=CODE!G$2,1,IF(Battles!$C28=CODE!G$2,1,0))</f>
        <v>0</v>
      </c>
      <c r="H105" s="63">
        <f>IF(Battles!$B28=CODE!H$2,1,IF(Battles!$C28=CODE!H$2,1,0))</f>
        <v>0</v>
      </c>
      <c r="I105" s="63">
        <f>IF(Battles!$B28=CODE!I$2,1,IF(Battles!$C28=CODE!I$2,1,0))</f>
        <v>0</v>
      </c>
      <c r="J105" s="63">
        <f>IF(Battles!$B28=CODE!J$2,1,IF(Battles!$C28=CODE!J$2,1,0))</f>
        <v>0</v>
      </c>
    </row>
    <row r="106" spans="1:10" x14ac:dyDescent="0.25">
      <c r="A106" s="63">
        <f>IF(Battles!$B29=CODE!$A$2,1,IF(Battles!$C29=CODE!$A$2,1,0))</f>
        <v>0</v>
      </c>
      <c r="B106" s="63">
        <f>IF(Battles!$B29=CODE!B$2,1,IF(Battles!$C29=CODE!B$2,1,0))</f>
        <v>0</v>
      </c>
      <c r="C106" s="63">
        <f>IF(Battles!$B29=CODE!C$2,1,IF(Battles!$C29=CODE!C$2,1,0))</f>
        <v>0</v>
      </c>
      <c r="D106" s="63">
        <f>IF(Battles!$B29=CODE!D$2,1,IF(Battles!$C29=CODE!D$2,1,0))</f>
        <v>0</v>
      </c>
      <c r="E106" s="63">
        <f>IF(Battles!$B29=CODE!E$2,1,IF(Battles!$C29=CODE!E$2,1,0))</f>
        <v>0</v>
      </c>
      <c r="F106" s="63">
        <f>IF(Battles!$B29=CODE!F$2,1,IF(Battles!$C29=CODE!F$2,1,0))</f>
        <v>0</v>
      </c>
      <c r="G106" s="63">
        <f>IF(Battles!$B29=CODE!G$2,1,IF(Battles!$C29=CODE!G$2,1,0))</f>
        <v>0</v>
      </c>
      <c r="H106" s="63">
        <f>IF(Battles!$B29=CODE!H$2,1,IF(Battles!$C29=CODE!H$2,1,0))</f>
        <v>0</v>
      </c>
      <c r="I106" s="63">
        <f>IF(Battles!$B29=CODE!I$2,1,IF(Battles!$C29=CODE!I$2,1,0))</f>
        <v>0</v>
      </c>
      <c r="J106" s="63">
        <f>IF(Battles!$B29=CODE!J$2,1,IF(Battles!$C29=CODE!J$2,1,0))</f>
        <v>0</v>
      </c>
    </row>
    <row r="107" spans="1:10" x14ac:dyDescent="0.25">
      <c r="A107" s="63">
        <f>IF(Battles!$B30=CODE!$A$2,1,IF(Battles!$C30=CODE!$A$2,1,0))</f>
        <v>0</v>
      </c>
      <c r="B107" s="63">
        <f>IF(Battles!$B30=CODE!B$2,1,IF(Battles!$C30=CODE!B$2,1,0))</f>
        <v>0</v>
      </c>
      <c r="C107" s="63">
        <f>IF(Battles!$B30=CODE!C$2,1,IF(Battles!$C30=CODE!C$2,1,0))</f>
        <v>0</v>
      </c>
      <c r="D107" s="63">
        <f>IF(Battles!$B30=CODE!D$2,1,IF(Battles!$C30=CODE!D$2,1,0))</f>
        <v>0</v>
      </c>
      <c r="E107" s="63">
        <f>IF(Battles!$B30=CODE!E$2,1,IF(Battles!$C30=CODE!E$2,1,0))</f>
        <v>0</v>
      </c>
      <c r="F107" s="63">
        <f>IF(Battles!$B30=CODE!F$2,1,IF(Battles!$C30=CODE!F$2,1,0))</f>
        <v>0</v>
      </c>
      <c r="G107" s="63">
        <f>IF(Battles!$B30=CODE!G$2,1,IF(Battles!$C30=CODE!G$2,1,0))</f>
        <v>0</v>
      </c>
      <c r="H107" s="63">
        <f>IF(Battles!$B30=CODE!H$2,1,IF(Battles!$C30=CODE!H$2,1,0))</f>
        <v>0</v>
      </c>
      <c r="I107" s="63">
        <f>IF(Battles!$B30=CODE!I$2,1,IF(Battles!$C30=CODE!I$2,1,0))</f>
        <v>0</v>
      </c>
      <c r="J107" s="63">
        <f>IF(Battles!$B30=CODE!J$2,1,IF(Battles!$C30=CODE!J$2,1,0))</f>
        <v>0</v>
      </c>
    </row>
    <row r="108" spans="1:10" x14ac:dyDescent="0.25">
      <c r="A108" s="63">
        <f>IF(Battles!$B31=CODE!$A$2,1,IF(Battles!$C31=CODE!$A$2,1,0))</f>
        <v>0</v>
      </c>
      <c r="B108" s="63">
        <f>IF(Battles!$B31=CODE!B$2,1,IF(Battles!$C31=CODE!B$2,1,0))</f>
        <v>0</v>
      </c>
      <c r="C108" s="63">
        <f>IF(Battles!$B31=CODE!C$2,1,IF(Battles!$C31=CODE!C$2,1,0))</f>
        <v>0</v>
      </c>
      <c r="D108" s="63">
        <f>IF(Battles!$B31=CODE!D$2,1,IF(Battles!$C31=CODE!D$2,1,0))</f>
        <v>0</v>
      </c>
      <c r="E108" s="63">
        <f>IF(Battles!$B31=CODE!E$2,1,IF(Battles!$C31=CODE!E$2,1,0))</f>
        <v>0</v>
      </c>
      <c r="F108" s="63">
        <f>IF(Battles!$B31=CODE!F$2,1,IF(Battles!$C31=CODE!F$2,1,0))</f>
        <v>0</v>
      </c>
      <c r="G108" s="63">
        <f>IF(Battles!$B31=CODE!G$2,1,IF(Battles!$C31=CODE!G$2,1,0))</f>
        <v>0</v>
      </c>
      <c r="H108" s="63">
        <f>IF(Battles!$B31=CODE!H$2,1,IF(Battles!$C31=CODE!H$2,1,0))</f>
        <v>0</v>
      </c>
      <c r="I108" s="63">
        <f>IF(Battles!$B31=CODE!I$2,1,IF(Battles!$C31=CODE!I$2,1,0))</f>
        <v>0</v>
      </c>
      <c r="J108" s="63">
        <f>IF(Battles!$B31=CODE!J$2,1,IF(Battles!$C31=CODE!J$2,1,0))</f>
        <v>0</v>
      </c>
    </row>
    <row r="109" spans="1:10" x14ac:dyDescent="0.25">
      <c r="A109" s="63">
        <f>IF(Battles!$B32=CODE!$A$2,1,IF(Battles!$C32=CODE!$A$2,1,0))</f>
        <v>0</v>
      </c>
      <c r="B109" s="63">
        <f>IF(Battles!$B32=CODE!B$2,1,IF(Battles!$C32=CODE!B$2,1,0))</f>
        <v>0</v>
      </c>
      <c r="C109" s="63">
        <f>IF(Battles!$B32=CODE!C$2,1,IF(Battles!$C32=CODE!C$2,1,0))</f>
        <v>0</v>
      </c>
      <c r="D109" s="63">
        <f>IF(Battles!$B32=CODE!D$2,1,IF(Battles!$C32=CODE!D$2,1,0))</f>
        <v>0</v>
      </c>
      <c r="E109" s="63">
        <f>IF(Battles!$B32=CODE!E$2,1,IF(Battles!$C32=CODE!E$2,1,0))</f>
        <v>0</v>
      </c>
      <c r="F109" s="63">
        <f>IF(Battles!$B32=CODE!F$2,1,IF(Battles!$C32=CODE!F$2,1,0))</f>
        <v>0</v>
      </c>
      <c r="G109" s="63">
        <f>IF(Battles!$B32=CODE!G$2,1,IF(Battles!$C32=CODE!G$2,1,0))</f>
        <v>0</v>
      </c>
      <c r="H109" s="63">
        <f>IF(Battles!$B32=CODE!H$2,1,IF(Battles!$C32=CODE!H$2,1,0))</f>
        <v>0</v>
      </c>
      <c r="I109" s="63">
        <f>IF(Battles!$B32=CODE!I$2,1,IF(Battles!$C32=CODE!I$2,1,0))</f>
        <v>0</v>
      </c>
      <c r="J109" s="63">
        <f>IF(Battles!$B32=CODE!J$2,1,IF(Battles!$C32=CODE!J$2,1,0))</f>
        <v>0</v>
      </c>
    </row>
    <row r="110" spans="1:10" x14ac:dyDescent="0.25">
      <c r="A110" s="63">
        <f>IF(Battles!$B33=CODE!$A$2,1,IF(Battles!$C33=CODE!$A$2,1,0))</f>
        <v>0</v>
      </c>
      <c r="B110" s="63">
        <f>IF(Battles!$B33=CODE!B$2,1,IF(Battles!$C33=CODE!B$2,1,0))</f>
        <v>0</v>
      </c>
      <c r="C110" s="63">
        <f>IF(Battles!$B33=CODE!C$2,1,IF(Battles!$C33=CODE!C$2,1,0))</f>
        <v>0</v>
      </c>
      <c r="D110" s="63">
        <f>IF(Battles!$B33=CODE!D$2,1,IF(Battles!$C33=CODE!D$2,1,0))</f>
        <v>0</v>
      </c>
      <c r="E110" s="63">
        <f>IF(Battles!$B33=CODE!E$2,1,IF(Battles!$C33=CODE!E$2,1,0))</f>
        <v>0</v>
      </c>
      <c r="F110" s="63">
        <f>IF(Battles!$B33=CODE!F$2,1,IF(Battles!$C33=CODE!F$2,1,0))</f>
        <v>0</v>
      </c>
      <c r="G110" s="63">
        <f>IF(Battles!$B33=CODE!G$2,1,IF(Battles!$C33=CODE!G$2,1,0))</f>
        <v>0</v>
      </c>
      <c r="H110" s="63">
        <f>IF(Battles!$B33=CODE!H$2,1,IF(Battles!$C33=CODE!H$2,1,0))</f>
        <v>0</v>
      </c>
      <c r="I110" s="63">
        <f>IF(Battles!$B33=CODE!I$2,1,IF(Battles!$C33=CODE!I$2,1,0))</f>
        <v>0</v>
      </c>
      <c r="J110" s="63">
        <f>IF(Battles!$B33=CODE!J$2,1,IF(Battles!$C33=CODE!J$2,1,0))</f>
        <v>0</v>
      </c>
    </row>
    <row r="111" spans="1:10" x14ac:dyDescent="0.25">
      <c r="A111" s="63">
        <f>IF(Battles!$B34=CODE!$A$2,1,IF(Battles!$C34=CODE!$A$2,1,0))</f>
        <v>0</v>
      </c>
      <c r="B111" s="63">
        <f>IF(Battles!$B34=CODE!B$2,1,IF(Battles!$C34=CODE!B$2,1,0))</f>
        <v>0</v>
      </c>
      <c r="C111" s="63">
        <f>IF(Battles!$B34=CODE!C$2,1,IF(Battles!$C34=CODE!C$2,1,0))</f>
        <v>0</v>
      </c>
      <c r="D111" s="63">
        <f>IF(Battles!$B34=CODE!D$2,1,IF(Battles!$C34=CODE!D$2,1,0))</f>
        <v>0</v>
      </c>
      <c r="E111" s="63">
        <f>IF(Battles!$B34=CODE!E$2,1,IF(Battles!$C34=CODE!E$2,1,0))</f>
        <v>0</v>
      </c>
      <c r="F111" s="63">
        <f>IF(Battles!$B34=CODE!F$2,1,IF(Battles!$C34=CODE!F$2,1,0))</f>
        <v>0</v>
      </c>
      <c r="G111" s="63">
        <f>IF(Battles!$B34=CODE!G$2,1,IF(Battles!$C34=CODE!G$2,1,0))</f>
        <v>0</v>
      </c>
      <c r="H111" s="63">
        <f>IF(Battles!$B34=CODE!H$2,1,IF(Battles!$C34=CODE!H$2,1,0))</f>
        <v>0</v>
      </c>
      <c r="I111" s="63">
        <f>IF(Battles!$B34=CODE!I$2,1,IF(Battles!$C34=CODE!I$2,1,0))</f>
        <v>0</v>
      </c>
      <c r="J111" s="63">
        <f>IF(Battles!$B34=CODE!J$2,1,IF(Battles!$C34=CODE!J$2,1,0))</f>
        <v>0</v>
      </c>
    </row>
    <row r="112" spans="1:10" x14ac:dyDescent="0.25">
      <c r="A112" s="63">
        <f>IF(Battles!$B35=CODE!$A$2,1,IF(Battles!$C35=CODE!$A$2,1,0))</f>
        <v>0</v>
      </c>
      <c r="B112" s="63">
        <f>IF(Battles!$B35=CODE!B$2,1,IF(Battles!$C35=CODE!B$2,1,0))</f>
        <v>0</v>
      </c>
      <c r="C112" s="63">
        <f>IF(Battles!$B35=CODE!C$2,1,IF(Battles!$C35=CODE!C$2,1,0))</f>
        <v>0</v>
      </c>
      <c r="D112" s="63">
        <f>IF(Battles!$B35=CODE!D$2,1,IF(Battles!$C35=CODE!D$2,1,0))</f>
        <v>0</v>
      </c>
      <c r="E112" s="63">
        <f>IF(Battles!$B35=CODE!E$2,1,IF(Battles!$C35=CODE!E$2,1,0))</f>
        <v>0</v>
      </c>
      <c r="F112" s="63">
        <f>IF(Battles!$B35=CODE!F$2,1,IF(Battles!$C35=CODE!F$2,1,0))</f>
        <v>0</v>
      </c>
      <c r="G112" s="63">
        <f>IF(Battles!$B35=CODE!G$2,1,IF(Battles!$C35=CODE!G$2,1,0))</f>
        <v>0</v>
      </c>
      <c r="H112" s="63">
        <f>IF(Battles!$B35=CODE!H$2,1,IF(Battles!$C35=CODE!H$2,1,0))</f>
        <v>0</v>
      </c>
      <c r="I112" s="63">
        <f>IF(Battles!$B35=CODE!I$2,1,IF(Battles!$C35=CODE!I$2,1,0))</f>
        <v>0</v>
      </c>
      <c r="J112" s="63">
        <f>IF(Battles!$B35=CODE!J$2,1,IF(Battles!$C35=CODE!J$2,1,0))</f>
        <v>0</v>
      </c>
    </row>
    <row r="113" spans="1:10" x14ac:dyDescent="0.25">
      <c r="A113" s="63">
        <f>IF(Battles!$B36=CODE!$A$2,1,IF(Battles!$C36=CODE!$A$2,1,0))</f>
        <v>0</v>
      </c>
      <c r="B113" s="63">
        <f>IF(Battles!$B36=CODE!B$2,1,IF(Battles!$C36=CODE!B$2,1,0))</f>
        <v>0</v>
      </c>
      <c r="C113" s="63">
        <f>IF(Battles!$B36=CODE!C$2,1,IF(Battles!$C36=CODE!C$2,1,0))</f>
        <v>0</v>
      </c>
      <c r="D113" s="63">
        <f>IF(Battles!$B36=CODE!D$2,1,IF(Battles!$C36=CODE!D$2,1,0))</f>
        <v>0</v>
      </c>
      <c r="E113" s="63">
        <f>IF(Battles!$B36=CODE!E$2,1,IF(Battles!$C36=CODE!E$2,1,0))</f>
        <v>0</v>
      </c>
      <c r="F113" s="63">
        <f>IF(Battles!$B36=CODE!F$2,1,IF(Battles!$C36=CODE!F$2,1,0))</f>
        <v>0</v>
      </c>
      <c r="G113" s="63">
        <f>IF(Battles!$B36=CODE!G$2,1,IF(Battles!$C36=CODE!G$2,1,0))</f>
        <v>0</v>
      </c>
      <c r="H113" s="63">
        <f>IF(Battles!$B36=CODE!H$2,1,IF(Battles!$C36=CODE!H$2,1,0))</f>
        <v>0</v>
      </c>
      <c r="I113" s="63">
        <f>IF(Battles!$B36=CODE!I$2,1,IF(Battles!$C36=CODE!I$2,1,0))</f>
        <v>0</v>
      </c>
      <c r="J113" s="63">
        <f>IF(Battles!$B36=CODE!J$2,1,IF(Battles!$C36=CODE!J$2,1,0))</f>
        <v>0</v>
      </c>
    </row>
    <row r="114" spans="1:10" x14ac:dyDescent="0.25">
      <c r="A114" s="63">
        <f>IF(Battles!$B37=CODE!$A$2,1,IF(Battles!$C37=CODE!$A$2,1,0))</f>
        <v>0</v>
      </c>
      <c r="B114" s="63">
        <f>IF(Battles!$B37=CODE!B$2,1,IF(Battles!$C37=CODE!B$2,1,0))</f>
        <v>0</v>
      </c>
      <c r="C114" s="63">
        <f>IF(Battles!$B37=CODE!C$2,1,IF(Battles!$C37=CODE!C$2,1,0))</f>
        <v>0</v>
      </c>
      <c r="D114" s="63">
        <f>IF(Battles!$B37=CODE!D$2,1,IF(Battles!$C37=CODE!D$2,1,0))</f>
        <v>0</v>
      </c>
      <c r="E114" s="63">
        <f>IF(Battles!$B37=CODE!E$2,1,IF(Battles!$C37=CODE!E$2,1,0))</f>
        <v>0</v>
      </c>
      <c r="F114" s="63">
        <f>IF(Battles!$B37=CODE!F$2,1,IF(Battles!$C37=CODE!F$2,1,0))</f>
        <v>0</v>
      </c>
      <c r="G114" s="63">
        <f>IF(Battles!$B37=CODE!G$2,1,IF(Battles!$C37=CODE!G$2,1,0))</f>
        <v>0</v>
      </c>
      <c r="H114" s="63">
        <f>IF(Battles!$B37=CODE!H$2,1,IF(Battles!$C37=CODE!H$2,1,0))</f>
        <v>0</v>
      </c>
      <c r="I114" s="63">
        <f>IF(Battles!$B37=CODE!I$2,1,IF(Battles!$C37=CODE!I$2,1,0))</f>
        <v>0</v>
      </c>
      <c r="J114" s="63">
        <f>IF(Battles!$B37=CODE!J$2,1,IF(Battles!$C37=CODE!J$2,1,0))</f>
        <v>0</v>
      </c>
    </row>
    <row r="115" spans="1:10" x14ac:dyDescent="0.25">
      <c r="A115" s="63">
        <f>IF(Battles!$B38=CODE!$A$2,1,IF(Battles!$C38=CODE!$A$2,1,0))</f>
        <v>0</v>
      </c>
      <c r="B115" s="63">
        <f>IF(Battles!$B38=CODE!B$2,1,IF(Battles!$C38=CODE!B$2,1,0))</f>
        <v>0</v>
      </c>
      <c r="C115" s="63">
        <f>IF(Battles!$B38=CODE!C$2,1,IF(Battles!$C38=CODE!C$2,1,0))</f>
        <v>0</v>
      </c>
      <c r="D115" s="63">
        <f>IF(Battles!$B38=CODE!D$2,1,IF(Battles!$C38=CODE!D$2,1,0))</f>
        <v>0</v>
      </c>
      <c r="E115" s="63">
        <f>IF(Battles!$B38=CODE!E$2,1,IF(Battles!$C38=CODE!E$2,1,0))</f>
        <v>0</v>
      </c>
      <c r="F115" s="63">
        <f>IF(Battles!$B38=CODE!F$2,1,IF(Battles!$C38=CODE!F$2,1,0))</f>
        <v>0</v>
      </c>
      <c r="G115" s="63">
        <f>IF(Battles!$B38=CODE!G$2,1,IF(Battles!$C38=CODE!G$2,1,0))</f>
        <v>0</v>
      </c>
      <c r="H115" s="63">
        <f>IF(Battles!$B38=CODE!H$2,1,IF(Battles!$C38=CODE!H$2,1,0))</f>
        <v>0</v>
      </c>
      <c r="I115" s="63">
        <f>IF(Battles!$B38=CODE!I$2,1,IF(Battles!$C38=CODE!I$2,1,0))</f>
        <v>0</v>
      </c>
      <c r="J115" s="63">
        <f>IF(Battles!$B38=CODE!J$2,1,IF(Battles!$C38=CODE!J$2,1,0))</f>
        <v>0</v>
      </c>
    </row>
    <row r="116" spans="1:10" x14ac:dyDescent="0.25">
      <c r="A116" s="63">
        <f>IF(Battles!$B39=CODE!$A$2,1,IF(Battles!$C39=CODE!$A$2,1,0))</f>
        <v>0</v>
      </c>
      <c r="B116" s="63">
        <f>IF(Battles!$B39=CODE!B$2,1,IF(Battles!$C39=CODE!B$2,1,0))</f>
        <v>0</v>
      </c>
      <c r="C116" s="63">
        <f>IF(Battles!$B39=CODE!C$2,1,IF(Battles!$C39=CODE!C$2,1,0))</f>
        <v>0</v>
      </c>
      <c r="D116" s="63">
        <f>IF(Battles!$B39=CODE!D$2,1,IF(Battles!$C39=CODE!D$2,1,0))</f>
        <v>0</v>
      </c>
      <c r="E116" s="63">
        <f>IF(Battles!$B39=CODE!E$2,1,IF(Battles!$C39=CODE!E$2,1,0))</f>
        <v>0</v>
      </c>
      <c r="F116" s="63">
        <f>IF(Battles!$B39=CODE!F$2,1,IF(Battles!$C39=CODE!F$2,1,0))</f>
        <v>0</v>
      </c>
      <c r="G116" s="63">
        <f>IF(Battles!$B39=CODE!G$2,1,IF(Battles!$C39=CODE!G$2,1,0))</f>
        <v>0</v>
      </c>
      <c r="H116" s="63">
        <f>IF(Battles!$B39=CODE!H$2,1,IF(Battles!$C39=CODE!H$2,1,0))</f>
        <v>0</v>
      </c>
      <c r="I116" s="63">
        <f>IF(Battles!$B39=CODE!I$2,1,IF(Battles!$C39=CODE!I$2,1,0))</f>
        <v>0</v>
      </c>
      <c r="J116" s="63">
        <f>IF(Battles!$B39=CODE!J$2,1,IF(Battles!$C39=CODE!J$2,1,0))</f>
        <v>0</v>
      </c>
    </row>
    <row r="117" spans="1:10" ht="22.5" customHeight="1" x14ac:dyDescent="0.25">
      <c r="A117" s="63">
        <f>SUM(A81:A116)</f>
        <v>2</v>
      </c>
      <c r="B117" s="63">
        <f t="shared" ref="B117:J117" si="2">SUM(B81:B116)</f>
        <v>2</v>
      </c>
      <c r="C117" s="63">
        <f t="shared" si="2"/>
        <v>2</v>
      </c>
      <c r="D117" s="63">
        <f t="shared" si="2"/>
        <v>2</v>
      </c>
      <c r="E117" s="63">
        <f t="shared" si="2"/>
        <v>0</v>
      </c>
      <c r="F117" s="63">
        <f t="shared" si="2"/>
        <v>0</v>
      </c>
      <c r="G117" s="63">
        <f t="shared" si="2"/>
        <v>0</v>
      </c>
      <c r="H117" s="63">
        <f t="shared" si="2"/>
        <v>0</v>
      </c>
      <c r="I117" s="63">
        <f t="shared" si="2"/>
        <v>0</v>
      </c>
      <c r="J117" s="63">
        <f t="shared" si="2"/>
        <v>0</v>
      </c>
    </row>
  </sheetData>
  <sheetProtection sheet="1" objects="1" scenarios="1" selectLockedCells="1"/>
  <mergeCells count="3">
    <mergeCell ref="A1:J1"/>
    <mergeCell ref="A41:J41"/>
    <mergeCell ref="A80:J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Cover </vt:lpstr>
      <vt:lpstr>Battles</vt:lpstr>
      <vt:lpstr>Results Statistics</vt:lpstr>
      <vt:lpstr>Results Graphed</vt:lpstr>
      <vt:lpstr>Lists</vt:lpstr>
      <vt:lpstr>CODE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Sinny</dc:creator>
  <cp:lastModifiedBy>Sinny</cp:lastModifiedBy>
  <dcterms:created xsi:type="dcterms:W3CDTF">2012-11-01T05:31:18Z</dcterms:created>
  <dcterms:modified xsi:type="dcterms:W3CDTF">2012-11-03T08:28:37Z</dcterms:modified>
</cp:coreProperties>
</file>